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461"/>
  </bookViews>
  <sheets>
    <sheet name="Budynki mieszkalne" sheetId="1" r:id="rId1"/>
    <sheet name="Budynki użytkowe" sheetId="2" r:id="rId2"/>
    <sheet name="Budynki gospodarcze" sheetId="3" r:id="rId3"/>
    <sheet name="Garaże" sheetId="4" r:id="rId4"/>
  </sheets>
  <definedNames>
    <definedName name="_xlnm.Print_Area" localSheetId="2">'Budynki gospodarcze'!$A$1:$F$33</definedName>
    <definedName name="_xlnm.Print_Area" localSheetId="0">'Budynki mieszkalne'!$A$1:$AG$37</definedName>
    <definedName name="_xlnm.Print_Area" localSheetId="1">'Budynki użytkowe'!$A$1:$AG$20</definedName>
    <definedName name="_xlnm.Print_Area" localSheetId="3">Garaże!$A$1:$F$10</definedName>
    <definedName name="_xlnm.Print_Titles" localSheetId="2">'Budynki gospodarcze'!$A:$B,'Budynki gospodarcze'!$4:$4</definedName>
    <definedName name="_xlnm.Print_Titles" localSheetId="0">'Budynki mieszkalne'!$A:$B,'Budynki mieszkalne'!$4:$4</definedName>
    <definedName name="_xlnm.Print_Titles" localSheetId="1">'Budynki użytkowe'!$A:$B,'Budynki użytkowe'!$4:$4</definedName>
    <definedName name="_xlnm.Print_Titles" localSheetId="3">Garaże!$A:$B,Garaże!$4:$4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0" i="3"/>
  <c r="D25"/>
  <c r="D18"/>
  <c r="D17" i="2"/>
  <c r="E17"/>
  <c r="D9"/>
  <c r="F34" i="1"/>
  <c r="E34"/>
  <c r="D34"/>
  <c r="F24"/>
  <c r="D24"/>
  <c r="F18"/>
  <c r="D18"/>
  <c r="F18" i="3" l="1"/>
  <c r="F9" i="2"/>
  <c r="F30" i="3" l="1"/>
  <c r="E30" l="1"/>
  <c r="E31" s="1"/>
  <c r="D32" l="1"/>
  <c r="E10" i="2" l="1"/>
  <c r="E9"/>
  <c r="E24" i="1" l="1"/>
  <c r="E18" i="3" l="1"/>
  <c r="E25"/>
  <c r="E18" i="1"/>
  <c r="D36"/>
  <c r="E32" i="3" l="1"/>
  <c r="F25" l="1"/>
  <c r="F32" l="1"/>
  <c r="E19"/>
  <c r="F17" i="2"/>
  <c r="E33" i="3" l="1"/>
  <c r="F7" i="4" l="1"/>
  <c r="F9" s="1"/>
  <c r="D7"/>
  <c r="D9" s="1"/>
  <c r="B2"/>
  <c r="B2" i="3"/>
  <c r="F13" i="2"/>
  <c r="F19" s="1"/>
  <c r="D13"/>
  <c r="E13"/>
  <c r="B2"/>
  <c r="F36" i="1"/>
  <c r="D19" i="2" l="1"/>
  <c r="E19"/>
  <c r="E14"/>
  <c r="E36" i="1"/>
  <c r="E18" i="2"/>
  <c r="E25" i="1"/>
  <c r="E35"/>
  <c r="E20" i="2" l="1"/>
  <c r="E26" i="3"/>
  <c r="E19" i="1" l="1"/>
  <c r="E37" l="1"/>
  <c r="E7" i="4" l="1"/>
  <c r="E8" l="1"/>
  <c r="E9"/>
  <c r="E10" s="1"/>
</calcChain>
</file>

<file path=xl/comments1.xml><?xml version="1.0" encoding="utf-8"?>
<comments xmlns="http://schemas.openxmlformats.org/spreadsheetml/2006/main">
  <authors>
    <author>ŁM</author>
    <author>Użytkownik systemu Windows</author>
    <author>Joanna Kuzmicka</author>
    <author xml:space="preserve"> </author>
  </authors>
  <commentList>
    <comment ref="D6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114,77 LM + 4 węzeł CO
</t>
        </r>
      </text>
    </comment>
    <comment ref="B9" authorId="1">
      <text>
        <r>
          <rPr>
            <b/>
            <sz val="9"/>
            <color indexed="81"/>
            <rFont val="Tahoma"/>
            <family val="2"/>
            <charset val="238"/>
          </rPr>
          <t>przeniesiono z samoistnego</t>
        </r>
      </text>
    </comment>
    <comment ref="B23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 (2/3 SP ; 1/3 pryw) 
całość w umowie o zarz SP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3" authorId="3">
      <text>
        <r>
          <rPr>
            <sz val="10"/>
            <rFont val="Arial"/>
            <family val="2"/>
            <charset val="238"/>
          </rPr>
          <t>Budynek wyłączony z eksploatacji, brak dachu, brak instalacji</t>
        </r>
      </text>
    </comment>
    <comment ref="AB23" authorId="3">
      <text>
        <r>
          <rPr>
            <sz val="10"/>
            <rFont val="Arial"/>
            <family val="2"/>
            <charset val="238"/>
          </rPr>
          <t>Budynek nieeksploatowany, brak instalacji</t>
        </r>
      </text>
    </comment>
    <comment ref="B27" authorId="2">
      <text>
        <r>
          <rPr>
            <b/>
            <sz val="9"/>
            <color indexed="81"/>
            <rFont val="Tahoma"/>
            <family val="2"/>
            <charset val="238"/>
          </rPr>
          <t>ROM-4 opróżniony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2">
      <text>
        <r>
          <rPr>
            <b/>
            <sz val="9"/>
            <color indexed="81"/>
            <rFont val="Tahoma"/>
            <family val="2"/>
            <charset val="238"/>
          </rPr>
          <t>ROM-4 opróżniony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przeniesiono z samoistnego
</t>
        </r>
      </text>
    </comment>
    <comment ref="B31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przeniesiono z samoistnego
</t>
        </r>
      </text>
    </comment>
    <comment ref="B32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przeniesiono z samoistnego
</t>
        </r>
      </text>
    </comment>
    <comment ref="B33" authorId="2">
      <text>
        <r>
          <rPr>
            <b/>
            <sz val="9"/>
            <color indexed="81"/>
            <rFont val="Tahoma"/>
            <family val="2"/>
            <charset val="238"/>
          </rPr>
          <t>ROM-4 opróżniony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Użytkownik systemu Windows</author>
    <author>Joanna Kuzmicka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38"/>
          </rPr>
          <t>przeniesiono z samoistnego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6" authorId="1">
      <text>
        <r>
          <rPr>
            <b/>
            <sz val="9"/>
            <color indexed="81"/>
            <rFont val="Tahoma"/>
            <family val="2"/>
            <charset val="238"/>
          </rPr>
          <t>z D-5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Użytkownik systemu Windows</author>
    <author>Joanna Kuzmicka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przeniesiono z samoistnego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38"/>
          </rPr>
          <t>przeniesiono z samoistnego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 (2/3 SP ; 1/3 pryw) 
całość w umowie o zarz SP
</t>
        </r>
      </text>
    </comment>
    <comment ref="B2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 (2/3 SP ; 1/3 pryw) 
całość w umowie o zarz SP
</t>
        </r>
      </text>
    </comment>
    <comment ref="B2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 (2/3 SP ; 1/3 pryw) 
całość w umowie o zarz SP
</t>
        </r>
      </text>
    </comment>
    <comment ref="B2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 (2/3 SP ; 1/3 pryw) 
całość w umowie o zarz SP
</t>
        </r>
      </text>
    </comment>
    <comment ref="D28" authorId="1">
      <text>
        <r>
          <rPr>
            <b/>
            <sz val="9"/>
            <color indexed="81"/>
            <rFont val="Tahoma"/>
            <family val="2"/>
            <charset val="238"/>
          </rPr>
          <t>pow. zabudowy: 93 m2; 2 kondygnacje
przyjęto pow. uzytkową 1 kondyg = 75 m2</t>
        </r>
      </text>
    </comment>
    <comment ref="B2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przeniesiono z samoistnego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<sst xmlns="http://schemas.openxmlformats.org/spreadsheetml/2006/main" count="655" uniqueCount="171">
  <si>
    <t>L.p.</t>
  </si>
  <si>
    <t>Adres nieruchomości</t>
  </si>
  <si>
    <t>Wartość księgowa brutto</t>
  </si>
  <si>
    <t>2</t>
  </si>
  <si>
    <t>1.</t>
  </si>
  <si>
    <t>Chorwacka 28</t>
  </si>
  <si>
    <t>Smoleńska 2</t>
  </si>
  <si>
    <t>Toruńska 47 front</t>
  </si>
  <si>
    <t>Toruńska 47 oficyna</t>
  </si>
  <si>
    <t>Toruńska 316</t>
  </si>
  <si>
    <t>Władysława Bełzy 4</t>
  </si>
  <si>
    <t>RAZEM:</t>
  </si>
  <si>
    <t>ROM-2</t>
  </si>
  <si>
    <t>Nasypowa 6c</t>
  </si>
  <si>
    <t>ROM-3</t>
  </si>
  <si>
    <t>Saperów 44</t>
  </si>
  <si>
    <t>ROM-4</t>
  </si>
  <si>
    <t>Fordońska 438</t>
  </si>
  <si>
    <t>Fordońska 440</t>
  </si>
  <si>
    <t>Wiślana 25a</t>
  </si>
  <si>
    <t>Toruńska 47</t>
  </si>
  <si>
    <t>Wykaz budynków użytkowych - ZASÓB SKARBU PAŃSTWA</t>
  </si>
  <si>
    <t>Wykaz budynków gospodarczych - ZASÓB SKARBU PAŃSTWA</t>
  </si>
  <si>
    <t>Wykaz garaży - ZASÓB SKARBU PAŃSTWA</t>
  </si>
  <si>
    <t>85-064</t>
  </si>
  <si>
    <t>85-833</t>
  </si>
  <si>
    <t>85-023</t>
  </si>
  <si>
    <t>85-880</t>
  </si>
  <si>
    <t>85-168</t>
  </si>
  <si>
    <t>85-817</t>
  </si>
  <si>
    <t>85-426</t>
  </si>
  <si>
    <t>85-342</t>
  </si>
  <si>
    <t>85-424</t>
  </si>
  <si>
    <t>85-162</t>
  </si>
  <si>
    <t>85-504</t>
  </si>
  <si>
    <t>85-790</t>
  </si>
  <si>
    <t>85-773</t>
  </si>
  <si>
    <t>Mińska 125</t>
  </si>
  <si>
    <t>85-428</t>
  </si>
  <si>
    <t>Kod pocztowy</t>
  </si>
  <si>
    <t>Powierzchnia użytkowa budynku gospodarczego</t>
  </si>
  <si>
    <t>Liczba                  LM</t>
  </si>
  <si>
    <t>Liczba                  LU</t>
  </si>
  <si>
    <t>Rok budowy</t>
  </si>
  <si>
    <t>Liczba kondygnacji z uwzg. strychów</t>
  </si>
  <si>
    <t>Rodzaj materiału budowlanego więźba dachowa</t>
  </si>
  <si>
    <t>Rodzaj materiału budowlanego pokrycie dachu</t>
  </si>
  <si>
    <t>Windy (T/N) - ilość lub dodatkowo wartość</t>
  </si>
  <si>
    <t>Instalacja gazowa T/N</t>
  </si>
  <si>
    <t>Instalacja hydrantów wewnętrznych T/N data badania wydajności</t>
  </si>
  <si>
    <t>Instalacja hydrantów zewnętrznych T/N data badania wydajności</t>
  </si>
  <si>
    <t>Inne zabezpieczenia ppoż</t>
  </si>
  <si>
    <t>Garaże podziemne T/N</t>
  </si>
  <si>
    <t>Piwnica. Budynek podpiwniczony T/N</t>
  </si>
  <si>
    <t>Kotłownia własna (T/N)</t>
  </si>
  <si>
    <t xml:space="preserve">Teren ogrodzony (T/N) </t>
  </si>
  <si>
    <t>Data aktualnego protokołu z okresowego pięcioletniego przeglądu stanu technicznego obiektu</t>
  </si>
  <si>
    <t>Ochrona odgromowa T/N data wykonania badań</t>
  </si>
  <si>
    <t>Data wykonania badań rezestencji izolacji przewodów elektrycznych</t>
  </si>
  <si>
    <t>Data wykonania badań skuteczności ochrony przeciwpożarowej</t>
  </si>
  <si>
    <t>Ogrzewanie budynku - KPEC                          T/N</t>
  </si>
  <si>
    <t xml:space="preserve">Węże (T/N)                                   Liczba           [szt] </t>
  </si>
  <si>
    <t>lata</t>
  </si>
  <si>
    <t>przedmiot</t>
  </si>
  <si>
    <t xml:space="preserve">wartość </t>
  </si>
  <si>
    <t>Inne</t>
  </si>
  <si>
    <t>Rodzaj materiału budowlanego ściany/stropy.                           Opis konstrukcji budynku</t>
  </si>
  <si>
    <t>Wykaz budynków mieszkalnych - ZASÓB SKARBU PAŃSTWA</t>
  </si>
  <si>
    <t>murowana</t>
  </si>
  <si>
    <t>żelbet</t>
  </si>
  <si>
    <t>papa</t>
  </si>
  <si>
    <t>N</t>
  </si>
  <si>
    <t>T</t>
  </si>
  <si>
    <t>CO</t>
  </si>
  <si>
    <t>2015</t>
  </si>
  <si>
    <t>drewniana</t>
  </si>
  <si>
    <t>dachówka</t>
  </si>
  <si>
    <t>2014</t>
  </si>
  <si>
    <t>P</t>
  </si>
  <si>
    <t>COWŁ - m nr 2 i 3</t>
  </si>
  <si>
    <t>2016</t>
  </si>
  <si>
    <t>Remont pokrycia dachowego</t>
  </si>
  <si>
    <t>Remont instalacji elektrycznej</t>
  </si>
  <si>
    <t>azbezst-cement-papa</t>
  </si>
  <si>
    <t>COWŁ</t>
  </si>
  <si>
    <t>brak</t>
  </si>
  <si>
    <t xml:space="preserve">N </t>
  </si>
  <si>
    <t>stropodach żelbetowy</t>
  </si>
  <si>
    <t>Ściany murowane z cegły</t>
  </si>
  <si>
    <t>drewniany</t>
  </si>
  <si>
    <t>Rodzaj materiału budowlanego ściany/stropy. Opis konstrukcji budynku</t>
  </si>
  <si>
    <t>Ściany murowane z cegły;                          Stropy drewniane</t>
  </si>
  <si>
    <t xml:space="preserve">drewniana </t>
  </si>
  <si>
    <t>murowane,tynkowane, stropy żelbetowe</t>
  </si>
  <si>
    <t>murowane,tynkowane, stropy drewniane</t>
  </si>
  <si>
    <t>2015.06.16</t>
  </si>
  <si>
    <t xml:space="preserve">Murowane i drewniane, tynkowane, docieplone supremą;strop drewniany </t>
  </si>
  <si>
    <t>konstrukcja drewniana</t>
  </si>
  <si>
    <t xml:space="preserve"> N</t>
  </si>
  <si>
    <t>mur pruski/drewniany</t>
  </si>
  <si>
    <t xml:space="preserve">P </t>
  </si>
  <si>
    <t>murowany/drewniany</t>
  </si>
  <si>
    <t>2016.10.26</t>
  </si>
  <si>
    <t>remont dachu</t>
  </si>
  <si>
    <t>murowany/ceramiczny</t>
  </si>
  <si>
    <t>blacha stalowa</t>
  </si>
  <si>
    <t>2013.10.10</t>
  </si>
  <si>
    <t>2013.10.17</t>
  </si>
  <si>
    <t>Ściany – gazobeton/część cegła
Strop - typ kleina na belkach stalowych</t>
  </si>
  <si>
    <t>P/COWŁ</t>
  </si>
  <si>
    <t>P
COWŁ</t>
  </si>
  <si>
    <t>Wartość budynku zgodnie z generalną umową ubezpieczenia</t>
  </si>
  <si>
    <r>
      <t xml:space="preserve">Instalacja grzewcza:                 </t>
    </r>
    <r>
      <rPr>
        <b/>
        <sz val="8"/>
        <color theme="0"/>
        <rFont val="Arial"/>
        <family val="2"/>
        <charset val="1"/>
      </rPr>
      <t xml:space="preserve"> piec-P,                                               centralne ogrzewanie-CO, centralne ogrz. własne - COWŁ</t>
    </r>
  </si>
  <si>
    <t>85-232</t>
  </si>
  <si>
    <t>Jackowskiego 22</t>
  </si>
  <si>
    <t>Nakielska 183</t>
  </si>
  <si>
    <t>85-350</t>
  </si>
  <si>
    <t>Nakielska 183 I</t>
  </si>
  <si>
    <t>Nakielska 183 II</t>
  </si>
  <si>
    <t>85-046</t>
  </si>
  <si>
    <t xml:space="preserve">Św. Antoniego z Padwy 1B  </t>
  </si>
  <si>
    <t xml:space="preserve">Św. Antoniego z Padwy 1B I    </t>
  </si>
  <si>
    <t xml:space="preserve">Św. Antoniego z Padwy 1B II </t>
  </si>
  <si>
    <t xml:space="preserve">Św. Antoniego z Padwy 1B III </t>
  </si>
  <si>
    <t xml:space="preserve">Św. Antoniego z Padwy 1B IV  </t>
  </si>
  <si>
    <r>
      <t xml:space="preserve">Pomorska 69 </t>
    </r>
    <r>
      <rPr>
        <sz val="9"/>
        <rFont val="Arial"/>
        <family val="2"/>
        <charset val="238"/>
      </rPr>
      <t>( SP 3/4; 1/4 sam MB)</t>
    </r>
  </si>
  <si>
    <t>Hetmańska 13</t>
  </si>
  <si>
    <t>85-039</t>
  </si>
  <si>
    <t>Stan na dzień 01.01.2023r.</t>
  </si>
  <si>
    <t>W. Bronikowskiego 16</t>
  </si>
  <si>
    <t>K. Ujejskiego 2</t>
  </si>
  <si>
    <t>K. Ujejskiego 4</t>
  </si>
  <si>
    <t>K. Ujejskiego 10</t>
  </si>
  <si>
    <t>W. Bronikowskiego 16 I</t>
  </si>
  <si>
    <t>W. Bronikowskiego 16 II</t>
  </si>
  <si>
    <t>J. Chodkiewicza 8</t>
  </si>
  <si>
    <t>Toruńska 64</t>
  </si>
  <si>
    <r>
      <t>Pow. użytkowa budynku mieszkalnego                                    (LM+LU+gar)                           [m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]</t>
    </r>
  </si>
  <si>
    <r>
      <t>Pow. użytkowa budynku użytkowego                                    (LM+LU+gar)                           [m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]</t>
    </r>
  </si>
  <si>
    <t xml:space="preserve">28.05.2018
29.09.2022
22.08.2022
3.11.2022
3.11.2022
3.11.2022
3.11.2022
7.10.2022
</t>
  </si>
  <si>
    <t>- przestawienie piec kaflowego w lok nr 6
- wymian drzwi
- wymiana stolarki okiennej
- wymiana inst. elektrycznej w lok nr 1
- wymiana inst. elektrycznej w lok nr 4
- wymiana inst. elektrycznej w lok nr 5
- wymiana inst. elektrycznej w lok nr 6
- wymiana bramy wjazdowej</t>
  </si>
  <si>
    <t>3600,00 zł
2263,68 zł
8294,30 zł
8294,30 zł
8294,30 zł
8294,30 zł
7400,00 zł</t>
  </si>
  <si>
    <t>23.11.2016
9.12.2019</t>
  </si>
  <si>
    <t>- roboty dekarskie
- remont pokrycia dachowego</t>
  </si>
  <si>
    <t>5000,00 zł
20520,00 zł</t>
  </si>
  <si>
    <t>- zamurowanie otworów okiennych</t>
  </si>
  <si>
    <t xml:space="preserve">12.09.2012
07.07.2015
07.07.2015
10.07.2015
31.08.2015
10.07.2015
10.07.2015
10.07.2015
10.07.2015
10.11.2015
29.05.2018
11.10.2018
28.09.2018
16.10.2018
13.06.2019
02.08.2019
24.07.2019
22.06.2020
21.10.2020
20.11.2020
25.07.2022
</t>
  </si>
  <si>
    <t xml:space="preserve">- wymiana stolarki okiennej w lok nr 3
- wymiana stolarki okiennej w lok nr 1
- wymiana stolarki okiennej w lok nr 3
- wymiana inst elektrycznej 
- wymiana inst elektrycznej w lok nr 1
- wymiana inst elektrycznej w lok nr 2
- wymiana inst elektrycznej w lok nr 3
- wymiana inst elektrycznej w lok nr 4
- wymiana inst elektrycznej w lok nr 4a
- przestawienie pieca w lok nr 4a
- opinia ornitologiczna
- wymiana stolarki drzwiowej w lok nr 3
- remont pokrycia dachowego
- wymiana stolarki okiennej w lok nr 2
- wymiana stolarki drzwiowej
- wymiana stolarki okiennej
- remont klatki schodowej
- projekt termomodernizacji
- remont elewacji
- remont inst wodociągowej
- remont elewacji zachodniej </t>
  </si>
  <si>
    <t>1772,86 zł
1765,80 zł
1069,20 zł
14580,00 zł
3024,00 zł
3024,00 zł
2808,00 zł
2808,00 zł
2700,00 zł
1100,00 zł
492,00 zł
2592,00 zł
23760,00 zł
4466,88 zł
1952,64 zł
2993,00 zł
8000,00 zł
8733,00 zł
46500,00 zł
14419,46 zł
26500,00 zł</t>
  </si>
  <si>
    <t>Remonty kapitalne</t>
  </si>
  <si>
    <t>Ściany – murowane z cegły
Strop drewniany</t>
  </si>
  <si>
    <t>P CO etazowe</t>
  </si>
  <si>
    <r>
      <t xml:space="preserve">COWŁ </t>
    </r>
    <r>
      <rPr>
        <sz val="9"/>
        <rFont val="Arial"/>
        <family val="2"/>
        <charset val="1"/>
      </rPr>
      <t>- m nr 1</t>
    </r>
  </si>
  <si>
    <t>Ściany murowane z cegły pełnej, stropy drewniane</t>
  </si>
  <si>
    <t>mieszane</t>
  </si>
  <si>
    <t xml:space="preserve">T </t>
  </si>
  <si>
    <t>12.2019</t>
  </si>
  <si>
    <t xml:space="preserve">remont pokrycia dachowego </t>
  </si>
  <si>
    <r>
      <t>COWŁ</t>
    </r>
    <r>
      <rPr>
        <sz val="9"/>
        <rFont val="Arial"/>
        <family val="2"/>
        <charset val="1"/>
      </rPr>
      <t xml:space="preserve"> (kocioł gaz.2-funkc)</t>
    </r>
  </si>
  <si>
    <t>05.2020</t>
  </si>
  <si>
    <t>2019.04.15</t>
  </si>
  <si>
    <t>2022.08.18</t>
  </si>
  <si>
    <t>2022.06.14</t>
  </si>
  <si>
    <t>2019.06.06</t>
  </si>
  <si>
    <t>ondulina</t>
  </si>
  <si>
    <t>2022.06.13</t>
  </si>
  <si>
    <t>2019.02.13</t>
  </si>
  <si>
    <t>Powierzchnia użytkowa garażu</t>
  </si>
  <si>
    <r>
      <t xml:space="preserve">Pomorska 69                                      </t>
    </r>
    <r>
      <rPr>
        <sz val="9"/>
        <rFont val="Arial"/>
        <family val="2"/>
        <charset val="1"/>
      </rPr>
      <t>(SP 3/4; 1/4 samoistne MB)</t>
    </r>
  </si>
  <si>
    <r>
      <t xml:space="preserve">Pomorska 69 oficyna 1                                                          </t>
    </r>
    <r>
      <rPr>
        <sz val="9"/>
        <rFont val="Arial"/>
        <family val="2"/>
        <charset val="1"/>
      </rPr>
      <t xml:space="preserve">   (SP 3/4; 1/4 samoistne MB)</t>
    </r>
  </si>
  <si>
    <r>
      <t xml:space="preserve">Pomorska 69 oficyna 2                                                   </t>
    </r>
    <r>
      <rPr>
        <sz val="9"/>
        <rFont val="Arial"/>
        <family val="2"/>
        <charset val="1"/>
      </rPr>
      <t>(SP 3/4; 1/4 samoistne MB)</t>
    </r>
  </si>
</sst>
</file>

<file path=xl/styles.xml><?xml version="1.0" encoding="utf-8"?>
<styleSheet xmlns="http://schemas.openxmlformats.org/spreadsheetml/2006/main">
  <numFmts count="8">
    <numFmt numFmtId="164" formatCode="#,##0.00\ _z_ł"/>
    <numFmt numFmtId="165" formatCode="#,##0.00&quot; zł&quot;"/>
    <numFmt numFmtId="166" formatCode="_-* #,##0.00\ _z_ł_-;\-* #,##0.00\ _z_ł_-;_-* \-??\ _z_ł_-;_-@_-"/>
    <numFmt numFmtId="167" formatCode="_-* #,##0.00&quot; zł&quot;_-;\-* #,##0.00&quot; zł&quot;_-;_-* \-??&quot; zł&quot;_-;_-@_-"/>
    <numFmt numFmtId="168" formatCode="#,##0.00_ ;\-#,##0.00\ "/>
    <numFmt numFmtId="169" formatCode="d/mm/yyyy"/>
    <numFmt numFmtId="170" formatCode="#"/>
    <numFmt numFmtId="171" formatCode="#,##0.00\ [$zł-415];[Red]\-#,##0.00\ [$zł-415]"/>
  </numFmts>
  <fonts count="25"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0"/>
      <name val="Arial"/>
      <family val="2"/>
      <charset val="1"/>
    </font>
    <font>
      <b/>
      <sz val="9"/>
      <color theme="0"/>
      <name val="Arial"/>
      <family val="2"/>
      <charset val="1"/>
    </font>
    <font>
      <b/>
      <sz val="8"/>
      <color theme="0"/>
      <name val="Arial"/>
      <family val="2"/>
      <charset val="1"/>
    </font>
    <font>
      <b/>
      <sz val="10"/>
      <color theme="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color indexed="8"/>
      <name val="Tahoma"/>
      <family val="2"/>
      <charset val="238"/>
    </font>
    <font>
      <sz val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8F"/>
        <bgColor rgb="FFD2D02B"/>
      </patternFill>
    </fill>
    <fill>
      <patternFill patternType="solid">
        <fgColor rgb="FF008000"/>
        <bgColor rgb="FFFFFFCC"/>
      </patternFill>
    </fill>
    <fill>
      <patternFill patternType="solid">
        <fgColor rgb="FF008000"/>
        <bgColor rgb="FFD2D02B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Border="0" applyProtection="0"/>
  </cellStyleXfs>
  <cellXfs count="2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164" fontId="6" fillId="4" borderId="1" xfId="0" applyNumberFormat="1" applyFont="1" applyFill="1" applyBorder="1" applyAlignment="1" applyProtection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0" xfId="0" applyNumberFormat="1" applyFont="1" applyBorder="1" applyAlignment="1">
      <alignment horizontal="center" wrapText="1"/>
    </xf>
    <xf numFmtId="165" fontId="6" fillId="4" borderId="1" xfId="0" applyNumberFormat="1" applyFont="1" applyFill="1" applyBorder="1" applyAlignment="1" applyProtection="1">
      <alignment horizontal="right" vertical="center"/>
    </xf>
    <xf numFmtId="165" fontId="6" fillId="5" borderId="1" xfId="0" applyNumberFormat="1" applyFont="1" applyFill="1" applyBorder="1" applyAlignment="1">
      <alignment horizontal="right" vertical="center"/>
    </xf>
    <xf numFmtId="0" fontId="0" fillId="0" borderId="0" xfId="0"/>
    <xf numFmtId="168" fontId="2" fillId="0" borderId="0" xfId="0" applyNumberFormat="1" applyFont="1" applyBorder="1"/>
    <xf numFmtId="0" fontId="3" fillId="4" borderId="3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16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left" vertical="center"/>
    </xf>
    <xf numFmtId="165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166" fontId="5" fillId="0" borderId="3" xfId="0" applyNumberFormat="1" applyFont="1" applyBorder="1" applyAlignment="1" applyProtection="1">
      <alignment horizontal="center" vertical="center"/>
    </xf>
    <xf numFmtId="167" fontId="5" fillId="0" borderId="3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right" vertical="center"/>
    </xf>
    <xf numFmtId="49" fontId="5" fillId="0" borderId="3" xfId="0" applyNumberFormat="1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12" fillId="0" borderId="0" xfId="0" applyFont="1" applyBorder="1" applyAlignment="1">
      <alignment wrapText="1"/>
    </xf>
    <xf numFmtId="3" fontId="13" fillId="4" borderId="3" xfId="0" applyNumberFormat="1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 applyProtection="1">
      <alignment horizontal="right" vertical="center"/>
    </xf>
    <xf numFmtId="4" fontId="3" fillId="5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 applyProtection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 wrapText="1"/>
    </xf>
    <xf numFmtId="49" fontId="11" fillId="9" borderId="7" xfId="0" applyNumberFormat="1" applyFont="1" applyFill="1" applyBorder="1" applyAlignment="1" applyProtection="1">
      <alignment horizontal="center" vertical="center" wrapText="1"/>
    </xf>
    <xf numFmtId="4" fontId="11" fillId="9" borderId="3" xfId="0" applyNumberFormat="1" applyFont="1" applyFill="1" applyBorder="1" applyAlignment="1" applyProtection="1">
      <alignment horizontal="center" vertical="center" wrapText="1"/>
    </xf>
    <xf numFmtId="4" fontId="11" fillId="9" borderId="7" xfId="0" applyNumberFormat="1" applyFont="1" applyFill="1" applyBorder="1" applyAlignment="1" applyProtection="1">
      <alignment horizontal="center" vertical="center" wrapText="1"/>
    </xf>
    <xf numFmtId="164" fontId="3" fillId="4" borderId="3" xfId="0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horizontal="left"/>
    </xf>
    <xf numFmtId="165" fontId="6" fillId="4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</xf>
    <xf numFmtId="164" fontId="2" fillId="0" borderId="1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168" fontId="2" fillId="8" borderId="5" xfId="0" applyNumberFormat="1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 vertical="center" wrapText="1"/>
    </xf>
    <xf numFmtId="166" fontId="5" fillId="0" borderId="12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15" fillId="0" borderId="3" xfId="0" applyNumberFormat="1" applyFont="1" applyBorder="1" applyAlignment="1" applyProtection="1">
      <alignment horizontal="center" vertical="center"/>
    </xf>
    <xf numFmtId="165" fontId="3" fillId="5" borderId="12" xfId="0" applyNumberFormat="1" applyFont="1" applyFill="1" applyBorder="1" applyAlignment="1">
      <alignment horizontal="right" vertical="center"/>
    </xf>
    <xf numFmtId="3" fontId="3" fillId="5" borderId="12" xfId="0" applyNumberFormat="1" applyFont="1" applyFill="1" applyBorder="1" applyAlignment="1">
      <alignment horizontal="right" vertical="center"/>
    </xf>
    <xf numFmtId="165" fontId="3" fillId="4" borderId="12" xfId="0" applyNumberFormat="1" applyFont="1" applyFill="1" applyBorder="1" applyAlignment="1" applyProtection="1">
      <alignment horizontal="right" vertical="center"/>
    </xf>
    <xf numFmtId="4" fontId="18" fillId="11" borderId="3" xfId="0" applyNumberFormat="1" applyFont="1" applyFill="1" applyBorder="1" applyAlignment="1" applyProtection="1">
      <alignment horizontal="center" vertical="center" wrapText="1"/>
    </xf>
    <xf numFmtId="4" fontId="19" fillId="11" borderId="3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/>
    <xf numFmtId="0" fontId="0" fillId="0" borderId="9" xfId="0" applyBorder="1" applyAlignment="1"/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65" fontId="6" fillId="4" borderId="3" xfId="0" applyNumberFormat="1" applyFont="1" applyFill="1" applyBorder="1" applyAlignment="1" applyProtection="1">
      <alignment horizontal="center" vertical="center"/>
    </xf>
    <xf numFmtId="166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165" fontId="6" fillId="4" borderId="3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0" fontId="5" fillId="0" borderId="13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>
      <alignment vertical="center"/>
    </xf>
    <xf numFmtId="165" fontId="2" fillId="0" borderId="12" xfId="0" applyNumberFormat="1" applyFont="1" applyFill="1" applyBorder="1" applyAlignment="1" applyProtection="1">
      <alignment horizontal="right" vertical="center"/>
    </xf>
    <xf numFmtId="164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right" vertical="center"/>
    </xf>
    <xf numFmtId="165" fontId="3" fillId="5" borderId="3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 applyProtection="1">
      <alignment horizontal="center" vertical="center"/>
    </xf>
    <xf numFmtId="3" fontId="3" fillId="4" borderId="11" xfId="0" applyNumberFormat="1" applyFont="1" applyFill="1" applyBorder="1" applyAlignment="1" applyProtection="1">
      <alignment horizontal="center" vertical="center"/>
    </xf>
    <xf numFmtId="164" fontId="2" fillId="0" borderId="12" xfId="0" applyNumberFormat="1" applyFont="1" applyFill="1" applyBorder="1" applyAlignment="1" applyProtection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169" fontId="2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164" fontId="5" fillId="0" borderId="13" xfId="0" applyNumberFormat="1" applyFont="1" applyBorder="1" applyAlignment="1" applyProtection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right" vertical="center" wrapText="1"/>
    </xf>
    <xf numFmtId="171" fontId="2" fillId="0" borderId="13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left" vertical="center"/>
    </xf>
    <xf numFmtId="169" fontId="2" fillId="0" borderId="13" xfId="0" applyNumberFormat="1" applyFont="1" applyFill="1" applyBorder="1" applyAlignment="1">
      <alignment horizontal="right" vertical="center"/>
    </xf>
    <xf numFmtId="1" fontId="2" fillId="0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vertical="center"/>
    </xf>
    <xf numFmtId="169" fontId="12" fillId="0" borderId="13" xfId="0" applyNumberFormat="1" applyFont="1" applyFill="1" applyBorder="1"/>
    <xf numFmtId="0" fontId="5" fillId="0" borderId="13" xfId="0" applyFont="1" applyFill="1" applyBorder="1" applyAlignment="1">
      <alignment horizontal="center" vertical="center" wrapText="1"/>
    </xf>
    <xf numFmtId="168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13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169" fontId="2" fillId="0" borderId="13" xfId="0" applyNumberFormat="1" applyFont="1" applyFill="1" applyBorder="1" applyAlignment="1">
      <alignment horizontal="center"/>
    </xf>
    <xf numFmtId="169" fontId="12" fillId="0" borderId="13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165" fontId="2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166" fontId="2" fillId="0" borderId="3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64" fontId="2" fillId="0" borderId="13" xfId="0" applyNumberFormat="1" applyFont="1" applyFill="1" applyBorder="1" applyAlignment="1" applyProtection="1">
      <alignment horizontal="right" vertical="center"/>
    </xf>
    <xf numFmtId="170" fontId="2" fillId="0" borderId="13" xfId="0" applyNumberFormat="1" applyFont="1" applyFill="1" applyBorder="1" applyAlignment="1">
      <alignment horizontal="center"/>
    </xf>
    <xf numFmtId="4" fontId="2" fillId="0" borderId="13" xfId="0" applyNumberFormat="1" applyFont="1" applyFill="1" applyBorder="1"/>
    <xf numFmtId="0" fontId="24" fillId="0" borderId="13" xfId="0" applyFont="1" applyFill="1" applyBorder="1"/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166" fontId="2" fillId="0" borderId="13" xfId="0" applyNumberFormat="1" applyFont="1" applyFill="1" applyBorder="1" applyAlignment="1" applyProtection="1">
      <alignment horizontal="center" vertical="center"/>
    </xf>
    <xf numFmtId="170" fontId="2" fillId="0" borderId="13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168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169" fontId="5" fillId="0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167" fontId="5" fillId="0" borderId="12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10" borderId="3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3" fillId="4" borderId="1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 applyProtection="1">
      <alignment horizontal="center" vertical="center"/>
    </xf>
    <xf numFmtId="165" fontId="6" fillId="5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6" fillId="4" borderId="3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right" vertical="center"/>
    </xf>
    <xf numFmtId="167" fontId="5" fillId="0" borderId="7" xfId="0" applyNumberFormat="1" applyFont="1" applyBorder="1" applyAlignment="1" applyProtection="1">
      <alignment horizontal="center" vertical="center"/>
    </xf>
    <xf numFmtId="167" fontId="5" fillId="0" borderId="8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165" fontId="6" fillId="5" borderId="1" xfId="0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8C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7FFF00"/>
      <rgbColor rgb="FF00FFFF"/>
      <rgbColor rgb="FF800080"/>
      <rgbColor rgb="FF800000"/>
      <rgbColor rgb="FF008080"/>
      <rgbColor rgb="FF2B2BD2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2BD0D2"/>
      <rgbColor rgb="FF99CC00"/>
      <rgbColor rgb="FFD2D02B"/>
      <rgbColor rgb="FFFF9900"/>
      <rgbColor rgb="FFFF7F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00FF"/>
      <color rgb="FF99CCFF"/>
      <color rgb="FF6699FF"/>
      <color rgb="FF33CCFF"/>
      <color rgb="FF66CCFF"/>
      <color rgb="FFFFFF66"/>
      <color rgb="FFCC00FF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171450</xdr:colOff>
      <xdr:row>37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6953250" cy="895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171450</xdr:colOff>
      <xdr:row>37</xdr:row>
      <xdr:rowOff>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6953250" cy="895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171450</xdr:colOff>
      <xdr:row>37</xdr:row>
      <xdr:rowOff>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6953250" cy="895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O37"/>
  <sheetViews>
    <sheetView tabSelected="1" view="pageBreakPreview" zoomScale="80" zoomScaleNormal="100" zoomScaleSheetLayoutView="80" workbookViewId="0">
      <pane ySplit="4" topLeftCell="A11" activePane="bottomLeft" state="frozen"/>
      <selection pane="bottomLeft" activeCell="D3" sqref="D3"/>
    </sheetView>
  </sheetViews>
  <sheetFormatPr defaultRowHeight="14.25"/>
  <cols>
    <col min="1" max="1" width="4.7109375" style="1" customWidth="1"/>
    <col min="2" max="2" width="31.5703125" style="65" customWidth="1"/>
    <col min="3" max="3" width="10.7109375" style="65" customWidth="1"/>
    <col min="4" max="4" width="15.85546875" style="1" customWidth="1"/>
    <col min="5" max="5" width="18.28515625" style="66" customWidth="1"/>
    <col min="6" max="6" width="18.28515625" style="1" customWidth="1"/>
    <col min="7" max="7" width="8" style="84" customWidth="1"/>
    <col min="8" max="8" width="8" style="1" customWidth="1"/>
    <col min="9" max="10" width="9.28515625" style="1" customWidth="1"/>
    <col min="11" max="11" width="26.85546875" style="110" customWidth="1"/>
    <col min="12" max="12" width="14.5703125" style="65" customWidth="1"/>
    <col min="13" max="13" width="14" style="65" customWidth="1"/>
    <col min="14" max="15" width="10.42578125" style="1" customWidth="1"/>
    <col min="16" max="16" width="15.140625" style="1" customWidth="1"/>
    <col min="17" max="17" width="8.7109375" style="1" customWidth="1"/>
    <col min="18" max="18" width="13.140625" style="1" customWidth="1"/>
    <col min="19" max="19" width="11.140625" style="1" customWidth="1"/>
    <col min="20" max="20" width="7" style="1" customWidth="1"/>
    <col min="21" max="21" width="14.140625" style="1" customWidth="1"/>
    <col min="22" max="22" width="10.7109375" style="1" customWidth="1"/>
    <col min="23" max="23" width="9.7109375" style="1" customWidth="1"/>
    <col min="24" max="24" width="10.140625" style="1" customWidth="1"/>
    <col min="25" max="25" width="9.42578125" style="1" customWidth="1"/>
    <col min="26" max="26" width="15.5703125" style="1" customWidth="1"/>
    <col min="27" max="27" width="11.42578125" style="1" customWidth="1"/>
    <col min="28" max="28" width="13.28515625" style="1" customWidth="1"/>
    <col min="29" max="29" width="13.140625" style="1" customWidth="1"/>
    <col min="30" max="30" width="13.28515625" style="153" customWidth="1"/>
    <col min="31" max="31" width="37.85546875" style="65" customWidth="1"/>
    <col min="32" max="32" width="13.140625" style="77" customWidth="1"/>
    <col min="33" max="1003" width="9.140625" style="65" customWidth="1"/>
    <col min="1004" max="16384" width="9.140625" style="69"/>
  </cols>
  <sheetData>
    <row r="1" spans="1:1003" ht="25.5" customHeight="1">
      <c r="A1" s="228" t="s">
        <v>67</v>
      </c>
      <c r="B1" s="228"/>
      <c r="C1" s="228"/>
      <c r="D1" s="228"/>
      <c r="E1" s="228"/>
      <c r="F1" s="228"/>
      <c r="G1" s="67"/>
      <c r="H1" s="5"/>
      <c r="I1" s="5"/>
      <c r="J1" s="5"/>
      <c r="K1" s="106"/>
      <c r="L1" s="68"/>
      <c r="M1" s="68"/>
      <c r="N1" s="5"/>
      <c r="O1" s="5"/>
      <c r="P1" s="5"/>
    </row>
    <row r="2" spans="1:1003" ht="17.25" customHeight="1">
      <c r="B2" s="117" t="s">
        <v>128</v>
      </c>
      <c r="E2" s="1"/>
      <c r="F2" s="70"/>
      <c r="G2" s="67"/>
      <c r="H2" s="5"/>
      <c r="I2" s="5"/>
      <c r="J2" s="5"/>
      <c r="K2" s="106"/>
      <c r="L2" s="68"/>
      <c r="M2" s="68"/>
      <c r="N2" s="5"/>
      <c r="O2" s="5"/>
      <c r="P2" s="5"/>
      <c r="AD2" s="229" t="s">
        <v>149</v>
      </c>
      <c r="AE2" s="229"/>
      <c r="AF2" s="229"/>
    </row>
    <row r="3" spans="1:1003" s="71" customFormat="1" ht="122.25" customHeight="1">
      <c r="A3" s="55" t="s">
        <v>0</v>
      </c>
      <c r="B3" s="56" t="s">
        <v>1</v>
      </c>
      <c r="C3" s="56" t="s">
        <v>39</v>
      </c>
      <c r="D3" s="58" t="s">
        <v>137</v>
      </c>
      <c r="E3" s="58" t="s">
        <v>111</v>
      </c>
      <c r="F3" s="56" t="s">
        <v>2</v>
      </c>
      <c r="G3" s="115" t="s">
        <v>41</v>
      </c>
      <c r="H3" s="115" t="s">
        <v>42</v>
      </c>
      <c r="I3" s="115" t="s">
        <v>43</v>
      </c>
      <c r="J3" s="116" t="s">
        <v>44</v>
      </c>
      <c r="K3" s="116" t="s">
        <v>90</v>
      </c>
      <c r="L3" s="116" t="s">
        <v>45</v>
      </c>
      <c r="M3" s="116" t="s">
        <v>46</v>
      </c>
      <c r="N3" s="116" t="s">
        <v>47</v>
      </c>
      <c r="O3" s="116" t="s">
        <v>60</v>
      </c>
      <c r="P3" s="116" t="s">
        <v>112</v>
      </c>
      <c r="Q3" s="116" t="s">
        <v>48</v>
      </c>
      <c r="R3" s="116" t="s">
        <v>49</v>
      </c>
      <c r="S3" s="116" t="s">
        <v>50</v>
      </c>
      <c r="T3" s="116" t="s">
        <v>61</v>
      </c>
      <c r="U3" s="116" t="s">
        <v>51</v>
      </c>
      <c r="V3" s="116" t="s">
        <v>52</v>
      </c>
      <c r="W3" s="116" t="s">
        <v>53</v>
      </c>
      <c r="X3" s="116" t="s">
        <v>54</v>
      </c>
      <c r="Y3" s="116" t="s">
        <v>55</v>
      </c>
      <c r="Z3" s="116" t="s">
        <v>56</v>
      </c>
      <c r="AA3" s="116" t="s">
        <v>57</v>
      </c>
      <c r="AB3" s="116" t="s">
        <v>58</v>
      </c>
      <c r="AC3" s="116" t="s">
        <v>59</v>
      </c>
      <c r="AD3" s="116" t="s">
        <v>62</v>
      </c>
      <c r="AE3" s="116" t="s">
        <v>63</v>
      </c>
      <c r="AF3" s="116" t="s">
        <v>64</v>
      </c>
      <c r="AG3" s="116" t="s">
        <v>65</v>
      </c>
    </row>
    <row r="4" spans="1:1003" s="72" customFormat="1" ht="12" customHeight="1">
      <c r="A4" s="42">
        <v>1</v>
      </c>
      <c r="B4" s="43" t="s">
        <v>3</v>
      </c>
      <c r="C4" s="42">
        <v>3</v>
      </c>
      <c r="D4" s="44">
        <v>4</v>
      </c>
      <c r="E4" s="42">
        <v>5</v>
      </c>
      <c r="F4" s="44">
        <v>6</v>
      </c>
      <c r="G4" s="42">
        <v>7</v>
      </c>
      <c r="H4" s="44">
        <v>8</v>
      </c>
      <c r="I4" s="42">
        <v>9</v>
      </c>
      <c r="J4" s="44">
        <v>10</v>
      </c>
      <c r="K4" s="42">
        <v>11</v>
      </c>
      <c r="L4" s="44">
        <v>12</v>
      </c>
      <c r="M4" s="42">
        <v>13</v>
      </c>
      <c r="N4" s="44">
        <v>14</v>
      </c>
      <c r="O4" s="42">
        <v>15</v>
      </c>
      <c r="P4" s="44">
        <v>16</v>
      </c>
      <c r="Q4" s="42">
        <v>17</v>
      </c>
      <c r="R4" s="44">
        <v>18</v>
      </c>
      <c r="S4" s="42">
        <v>19</v>
      </c>
      <c r="T4" s="44">
        <v>20</v>
      </c>
      <c r="U4" s="42">
        <v>21</v>
      </c>
      <c r="V4" s="44">
        <v>22</v>
      </c>
      <c r="W4" s="42">
        <v>23</v>
      </c>
      <c r="X4" s="44">
        <v>24</v>
      </c>
      <c r="Y4" s="42">
        <v>25</v>
      </c>
      <c r="Z4" s="44">
        <v>26</v>
      </c>
      <c r="AA4" s="42">
        <v>27</v>
      </c>
      <c r="AB4" s="44">
        <v>28</v>
      </c>
      <c r="AC4" s="42">
        <v>29</v>
      </c>
      <c r="AD4" s="44">
        <v>30</v>
      </c>
      <c r="AE4" s="42">
        <v>31</v>
      </c>
      <c r="AF4" s="44">
        <v>32</v>
      </c>
      <c r="AG4" s="42">
        <v>33</v>
      </c>
    </row>
    <row r="5" spans="1:1003" s="77" customFormat="1" ht="15.75" customHeight="1">
      <c r="A5" s="232" t="s">
        <v>12</v>
      </c>
      <c r="B5" s="232"/>
      <c r="C5" s="232"/>
      <c r="D5" s="232"/>
      <c r="E5" s="232"/>
      <c r="F5" s="233"/>
      <c r="G5" s="73"/>
      <c r="H5" s="74"/>
      <c r="I5" s="74"/>
      <c r="J5" s="74"/>
      <c r="K5" s="107"/>
      <c r="L5" s="75"/>
      <c r="M5" s="75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/>
      <c r="AF5" s="75"/>
      <c r="AG5" s="76"/>
    </row>
    <row r="6" spans="1:1003" s="198" customFormat="1" ht="14.25" customHeight="1">
      <c r="A6" s="193">
        <v>1</v>
      </c>
      <c r="B6" s="199" t="s">
        <v>5</v>
      </c>
      <c r="C6" s="200" t="s">
        <v>33</v>
      </c>
      <c r="D6" s="143">
        <v>118.77</v>
      </c>
      <c r="E6" s="196">
        <v>118770</v>
      </c>
      <c r="F6" s="201"/>
      <c r="G6" s="159">
        <v>3</v>
      </c>
      <c r="H6" s="159"/>
      <c r="I6" s="145">
        <v>1938</v>
      </c>
      <c r="J6" s="145">
        <v>2</v>
      </c>
      <c r="K6" s="158" t="s">
        <v>68</v>
      </c>
      <c r="L6" s="158" t="s">
        <v>69</v>
      </c>
      <c r="M6" s="158" t="s">
        <v>70</v>
      </c>
      <c r="N6" s="145" t="s">
        <v>71</v>
      </c>
      <c r="O6" s="145" t="s">
        <v>72</v>
      </c>
      <c r="P6" s="145" t="s">
        <v>73</v>
      </c>
      <c r="Q6" s="145" t="s">
        <v>72</v>
      </c>
      <c r="R6" s="145" t="s">
        <v>71</v>
      </c>
      <c r="S6" s="145" t="s">
        <v>71</v>
      </c>
      <c r="T6" s="145" t="s">
        <v>71</v>
      </c>
      <c r="U6" s="145" t="s">
        <v>71</v>
      </c>
      <c r="V6" s="145" t="s">
        <v>71</v>
      </c>
      <c r="W6" s="145" t="s">
        <v>72</v>
      </c>
      <c r="X6" s="145" t="s">
        <v>71</v>
      </c>
      <c r="Y6" s="145" t="s">
        <v>72</v>
      </c>
      <c r="Z6" s="146">
        <v>43936</v>
      </c>
      <c r="AA6" s="145">
        <v>2014</v>
      </c>
      <c r="AB6" s="145">
        <v>2014</v>
      </c>
      <c r="AC6" s="145">
        <v>2014</v>
      </c>
      <c r="AD6" s="145"/>
      <c r="AE6" s="160"/>
      <c r="AF6" s="161"/>
      <c r="AG6" s="136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</row>
    <row r="7" spans="1:1003" s="198" customFormat="1" ht="14.25" customHeight="1">
      <c r="A7" s="193">
        <v>2</v>
      </c>
      <c r="B7" s="199" t="s">
        <v>130</v>
      </c>
      <c r="C7" s="202" t="s">
        <v>28</v>
      </c>
      <c r="D7" s="143">
        <v>45.03</v>
      </c>
      <c r="E7" s="196">
        <v>45030</v>
      </c>
      <c r="F7" s="196"/>
      <c r="G7" s="159">
        <v>1</v>
      </c>
      <c r="H7" s="159"/>
      <c r="I7" s="145">
        <v>1938</v>
      </c>
      <c r="J7" s="145">
        <v>1</v>
      </c>
      <c r="K7" s="158" t="s">
        <v>68</v>
      </c>
      <c r="L7" s="158" t="s">
        <v>75</v>
      </c>
      <c r="M7" s="158" t="s">
        <v>70</v>
      </c>
      <c r="N7" s="145" t="s">
        <v>71</v>
      </c>
      <c r="O7" s="145" t="s">
        <v>71</v>
      </c>
      <c r="P7" s="145" t="s">
        <v>78</v>
      </c>
      <c r="Q7" s="145" t="s">
        <v>71</v>
      </c>
      <c r="R7" s="145" t="s">
        <v>71</v>
      </c>
      <c r="S7" s="145" t="s">
        <v>71</v>
      </c>
      <c r="T7" s="145" t="s">
        <v>71</v>
      </c>
      <c r="U7" s="145" t="s">
        <v>71</v>
      </c>
      <c r="V7" s="145" t="s">
        <v>71</v>
      </c>
      <c r="W7" s="145" t="s">
        <v>71</v>
      </c>
      <c r="X7" s="145" t="s">
        <v>71</v>
      </c>
      <c r="Y7" s="145" t="s">
        <v>72</v>
      </c>
      <c r="Z7" s="146">
        <v>43936</v>
      </c>
      <c r="AA7" s="145" t="s">
        <v>71</v>
      </c>
      <c r="AB7" s="145">
        <v>2014</v>
      </c>
      <c r="AC7" s="145">
        <v>2014</v>
      </c>
      <c r="AD7" s="145">
        <v>2015</v>
      </c>
      <c r="AE7" s="160" t="s">
        <v>81</v>
      </c>
      <c r="AF7" s="161">
        <v>12000</v>
      </c>
      <c r="AG7" s="136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</row>
    <row r="8" spans="1:1003" s="198" customFormat="1" ht="14.25" customHeight="1">
      <c r="A8" s="193">
        <v>3</v>
      </c>
      <c r="B8" s="199" t="s">
        <v>131</v>
      </c>
      <c r="C8" s="202" t="s">
        <v>28</v>
      </c>
      <c r="D8" s="143">
        <v>30.5</v>
      </c>
      <c r="E8" s="196">
        <v>30500</v>
      </c>
      <c r="F8" s="196"/>
      <c r="G8" s="159">
        <v>1</v>
      </c>
      <c r="H8" s="159"/>
      <c r="I8" s="145">
        <v>1928</v>
      </c>
      <c r="J8" s="145">
        <v>1</v>
      </c>
      <c r="K8" s="158" t="s">
        <v>68</v>
      </c>
      <c r="L8" s="158" t="s">
        <v>75</v>
      </c>
      <c r="M8" s="158" t="s">
        <v>70</v>
      </c>
      <c r="N8" s="145" t="s">
        <v>71</v>
      </c>
      <c r="O8" s="145" t="s">
        <v>71</v>
      </c>
      <c r="P8" s="145" t="s">
        <v>78</v>
      </c>
      <c r="Q8" s="145" t="s">
        <v>71</v>
      </c>
      <c r="R8" s="145" t="s">
        <v>71</v>
      </c>
      <c r="S8" s="145" t="s">
        <v>71</v>
      </c>
      <c r="T8" s="145" t="s">
        <v>71</v>
      </c>
      <c r="U8" s="145" t="s">
        <v>71</v>
      </c>
      <c r="V8" s="145" t="s">
        <v>71</v>
      </c>
      <c r="W8" s="145" t="s">
        <v>71</v>
      </c>
      <c r="X8" s="145" t="s">
        <v>71</v>
      </c>
      <c r="Y8" s="145" t="s">
        <v>72</v>
      </c>
      <c r="Z8" s="146">
        <v>43936</v>
      </c>
      <c r="AA8" s="145">
        <v>2014</v>
      </c>
      <c r="AB8" s="145">
        <v>2014</v>
      </c>
      <c r="AC8" s="145">
        <v>2014</v>
      </c>
      <c r="AD8" s="145">
        <v>2017</v>
      </c>
      <c r="AE8" s="160" t="s">
        <v>82</v>
      </c>
      <c r="AF8" s="161">
        <v>6000</v>
      </c>
      <c r="AG8" s="136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</row>
    <row r="9" spans="1:1003" s="198" customFormat="1" ht="14.25" customHeight="1">
      <c r="A9" s="193">
        <v>4</v>
      </c>
      <c r="B9" s="194" t="s">
        <v>115</v>
      </c>
      <c r="C9" s="195" t="s">
        <v>116</v>
      </c>
      <c r="D9" s="143">
        <v>246.13</v>
      </c>
      <c r="E9" s="196">
        <v>246130</v>
      </c>
      <c r="F9" s="144"/>
      <c r="G9" s="162">
        <v>6</v>
      </c>
      <c r="H9" s="163"/>
      <c r="I9" s="145">
        <v>1900</v>
      </c>
      <c r="J9" s="145">
        <v>2</v>
      </c>
      <c r="K9" s="164" t="s">
        <v>150</v>
      </c>
      <c r="L9" s="158" t="s">
        <v>89</v>
      </c>
      <c r="M9" s="158" t="s">
        <v>70</v>
      </c>
      <c r="N9" s="145" t="s">
        <v>71</v>
      </c>
      <c r="O9" s="145" t="s">
        <v>71</v>
      </c>
      <c r="P9" s="157" t="s">
        <v>151</v>
      </c>
      <c r="Q9" s="145" t="s">
        <v>71</v>
      </c>
      <c r="R9" s="145" t="s">
        <v>71</v>
      </c>
      <c r="S9" s="145" t="s">
        <v>71</v>
      </c>
      <c r="T9" s="145" t="s">
        <v>71</v>
      </c>
      <c r="U9" s="145"/>
      <c r="V9" s="145" t="s">
        <v>71</v>
      </c>
      <c r="W9" s="145" t="s">
        <v>71</v>
      </c>
      <c r="X9" s="145" t="s">
        <v>71</v>
      </c>
      <c r="Y9" s="145" t="s">
        <v>72</v>
      </c>
      <c r="Z9" s="146">
        <v>43964</v>
      </c>
      <c r="AA9" s="157"/>
      <c r="AB9" s="146">
        <v>42655</v>
      </c>
      <c r="AC9" s="147"/>
      <c r="AD9" s="172" t="s">
        <v>139</v>
      </c>
      <c r="AE9" s="165" t="s">
        <v>140</v>
      </c>
      <c r="AF9" s="166" t="s">
        <v>141</v>
      </c>
      <c r="AG9" s="136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  <c r="IW9" s="197"/>
      <c r="IX9" s="197"/>
      <c r="IY9" s="197"/>
      <c r="IZ9" s="197"/>
      <c r="JA9" s="197"/>
      <c r="JB9" s="197"/>
      <c r="JC9" s="197"/>
      <c r="JD9" s="197"/>
      <c r="JE9" s="197"/>
      <c r="JF9" s="197"/>
      <c r="JG9" s="197"/>
      <c r="JH9" s="197"/>
      <c r="JI9" s="197"/>
      <c r="JJ9" s="197"/>
      <c r="JK9" s="197"/>
      <c r="JL9" s="197"/>
      <c r="JM9" s="197"/>
      <c r="JN9" s="197"/>
      <c r="JO9" s="197"/>
      <c r="JP9" s="197"/>
      <c r="JQ9" s="197"/>
      <c r="JR9" s="197"/>
      <c r="JS9" s="197"/>
      <c r="JT9" s="197"/>
      <c r="JU9" s="197"/>
      <c r="JV9" s="197"/>
      <c r="JW9" s="197"/>
      <c r="JX9" s="197"/>
      <c r="JY9" s="197"/>
      <c r="JZ9" s="197"/>
      <c r="KA9" s="197"/>
      <c r="KB9" s="197"/>
      <c r="KC9" s="197"/>
      <c r="KD9" s="197"/>
      <c r="KE9" s="197"/>
      <c r="KF9" s="197"/>
      <c r="KG9" s="197"/>
      <c r="KH9" s="197"/>
      <c r="KI9" s="197"/>
      <c r="KJ9" s="197"/>
      <c r="KK9" s="197"/>
      <c r="KL9" s="197"/>
      <c r="KM9" s="197"/>
      <c r="KN9" s="197"/>
      <c r="KO9" s="197"/>
      <c r="KP9" s="197"/>
      <c r="KQ9" s="197"/>
      <c r="KR9" s="197"/>
      <c r="KS9" s="197"/>
      <c r="KT9" s="197"/>
      <c r="KU9" s="197"/>
      <c r="KV9" s="197"/>
      <c r="KW9" s="197"/>
      <c r="KX9" s="197"/>
      <c r="KY9" s="197"/>
      <c r="KZ9" s="197"/>
      <c r="LA9" s="197"/>
      <c r="LB9" s="197"/>
      <c r="LC9" s="197"/>
      <c r="LD9" s="197"/>
      <c r="LE9" s="197"/>
      <c r="LF9" s="197"/>
      <c r="LG9" s="197"/>
      <c r="LH9" s="197"/>
      <c r="LI9" s="197"/>
      <c r="LJ9" s="197"/>
      <c r="LK9" s="197"/>
      <c r="LL9" s="197"/>
      <c r="LM9" s="197"/>
      <c r="LN9" s="197"/>
      <c r="LO9" s="197"/>
      <c r="LP9" s="197"/>
      <c r="LQ9" s="197"/>
      <c r="LR9" s="197"/>
      <c r="LS9" s="197"/>
      <c r="LT9" s="197"/>
      <c r="LU9" s="197"/>
      <c r="LV9" s="197"/>
      <c r="LW9" s="197"/>
      <c r="LX9" s="197"/>
      <c r="LY9" s="197"/>
      <c r="LZ9" s="197"/>
      <c r="MA9" s="197"/>
      <c r="MB9" s="197"/>
      <c r="MC9" s="197"/>
      <c r="MD9" s="197"/>
      <c r="ME9" s="197"/>
      <c r="MF9" s="197"/>
      <c r="MG9" s="197"/>
      <c r="MH9" s="197"/>
      <c r="MI9" s="197"/>
      <c r="MJ9" s="197"/>
      <c r="MK9" s="197"/>
      <c r="ML9" s="197"/>
      <c r="MM9" s="197"/>
      <c r="MN9" s="197"/>
      <c r="MO9" s="197"/>
      <c r="MP9" s="197"/>
      <c r="MQ9" s="197"/>
      <c r="MR9" s="197"/>
      <c r="MS9" s="197"/>
      <c r="MT9" s="197"/>
      <c r="MU9" s="197"/>
      <c r="MV9" s="197"/>
      <c r="MW9" s="197"/>
      <c r="MX9" s="197"/>
      <c r="MY9" s="197"/>
      <c r="MZ9" s="197"/>
      <c r="NA9" s="197"/>
      <c r="NB9" s="197"/>
      <c r="NC9" s="197"/>
      <c r="ND9" s="197"/>
      <c r="NE9" s="197"/>
      <c r="NF9" s="197"/>
      <c r="NG9" s="197"/>
      <c r="NH9" s="197"/>
      <c r="NI9" s="197"/>
      <c r="NJ9" s="197"/>
      <c r="NK9" s="197"/>
      <c r="NL9" s="197"/>
      <c r="NM9" s="197"/>
      <c r="NN9" s="197"/>
      <c r="NO9" s="197"/>
      <c r="NP9" s="197"/>
      <c r="NQ9" s="197"/>
      <c r="NR9" s="197"/>
      <c r="NS9" s="197"/>
      <c r="NT9" s="197"/>
      <c r="NU9" s="197"/>
      <c r="NV9" s="197"/>
      <c r="NW9" s="197"/>
      <c r="NX9" s="197"/>
      <c r="NY9" s="197"/>
      <c r="NZ9" s="197"/>
      <c r="OA9" s="197"/>
      <c r="OB9" s="197"/>
      <c r="OC9" s="197"/>
      <c r="OD9" s="197"/>
      <c r="OE9" s="197"/>
      <c r="OF9" s="197"/>
      <c r="OG9" s="197"/>
      <c r="OH9" s="197"/>
      <c r="OI9" s="197"/>
      <c r="OJ9" s="197"/>
      <c r="OK9" s="197"/>
      <c r="OL9" s="197"/>
      <c r="OM9" s="197"/>
      <c r="ON9" s="197"/>
      <c r="OO9" s="197"/>
      <c r="OP9" s="197"/>
      <c r="OQ9" s="197"/>
      <c r="OR9" s="197"/>
      <c r="OS9" s="197"/>
      <c r="OT9" s="197"/>
      <c r="OU9" s="197"/>
      <c r="OV9" s="197"/>
      <c r="OW9" s="197"/>
      <c r="OX9" s="197"/>
      <c r="OY9" s="197"/>
      <c r="OZ9" s="197"/>
      <c r="PA9" s="197"/>
      <c r="PB9" s="197"/>
      <c r="PC9" s="197"/>
      <c r="PD9" s="197"/>
      <c r="PE9" s="197"/>
      <c r="PF9" s="197"/>
      <c r="PG9" s="197"/>
      <c r="PH9" s="197"/>
      <c r="PI9" s="197"/>
      <c r="PJ9" s="197"/>
      <c r="PK9" s="197"/>
      <c r="PL9" s="197"/>
      <c r="PM9" s="197"/>
      <c r="PN9" s="197"/>
      <c r="PO9" s="197"/>
      <c r="PP9" s="197"/>
      <c r="PQ9" s="197"/>
      <c r="PR9" s="197"/>
      <c r="PS9" s="197"/>
      <c r="PT9" s="197"/>
      <c r="PU9" s="197"/>
      <c r="PV9" s="197"/>
      <c r="PW9" s="197"/>
      <c r="PX9" s="197"/>
      <c r="PY9" s="197"/>
      <c r="PZ9" s="197"/>
      <c r="QA9" s="197"/>
      <c r="QB9" s="197"/>
      <c r="QC9" s="197"/>
      <c r="QD9" s="197"/>
      <c r="QE9" s="197"/>
      <c r="QF9" s="197"/>
      <c r="QG9" s="197"/>
      <c r="QH9" s="197"/>
      <c r="QI9" s="197"/>
      <c r="QJ9" s="197"/>
      <c r="QK9" s="197"/>
      <c r="QL9" s="197"/>
      <c r="QM9" s="197"/>
      <c r="QN9" s="197"/>
      <c r="QO9" s="197"/>
      <c r="QP9" s="197"/>
      <c r="QQ9" s="197"/>
      <c r="QR9" s="197"/>
      <c r="QS9" s="197"/>
      <c r="QT9" s="197"/>
      <c r="QU9" s="197"/>
      <c r="QV9" s="197"/>
      <c r="QW9" s="197"/>
      <c r="QX9" s="197"/>
      <c r="QY9" s="197"/>
      <c r="QZ9" s="197"/>
      <c r="RA9" s="197"/>
      <c r="RB9" s="197"/>
      <c r="RC9" s="197"/>
      <c r="RD9" s="197"/>
      <c r="RE9" s="197"/>
      <c r="RF9" s="197"/>
      <c r="RG9" s="197"/>
      <c r="RH9" s="197"/>
      <c r="RI9" s="197"/>
      <c r="RJ9" s="197"/>
      <c r="RK9" s="197"/>
      <c r="RL9" s="197"/>
      <c r="RM9" s="197"/>
      <c r="RN9" s="197"/>
      <c r="RO9" s="197"/>
      <c r="RP9" s="197"/>
      <c r="RQ9" s="197"/>
      <c r="RR9" s="197"/>
      <c r="RS9" s="197"/>
      <c r="RT9" s="197"/>
      <c r="RU9" s="197"/>
      <c r="RV9" s="197"/>
      <c r="RW9" s="197"/>
      <c r="RX9" s="197"/>
      <c r="RY9" s="197"/>
      <c r="RZ9" s="197"/>
      <c r="SA9" s="197"/>
      <c r="SB9" s="197"/>
      <c r="SC9" s="197"/>
      <c r="SD9" s="197"/>
      <c r="SE9" s="197"/>
      <c r="SF9" s="197"/>
      <c r="SG9" s="197"/>
      <c r="SH9" s="197"/>
      <c r="SI9" s="197"/>
      <c r="SJ9" s="197"/>
      <c r="SK9" s="197"/>
      <c r="SL9" s="197"/>
      <c r="SM9" s="197"/>
      <c r="SN9" s="197"/>
      <c r="SO9" s="197"/>
      <c r="SP9" s="197"/>
      <c r="SQ9" s="197"/>
      <c r="SR9" s="197"/>
      <c r="SS9" s="197"/>
      <c r="ST9" s="197"/>
      <c r="SU9" s="197"/>
      <c r="SV9" s="197"/>
      <c r="SW9" s="197"/>
      <c r="SX9" s="197"/>
      <c r="SY9" s="197"/>
      <c r="SZ9" s="197"/>
      <c r="TA9" s="197"/>
      <c r="TB9" s="197"/>
      <c r="TC9" s="197"/>
      <c r="TD9" s="197"/>
      <c r="TE9" s="197"/>
      <c r="TF9" s="197"/>
      <c r="TG9" s="197"/>
      <c r="TH9" s="197"/>
      <c r="TI9" s="197"/>
      <c r="TJ9" s="197"/>
      <c r="TK9" s="197"/>
      <c r="TL9" s="197"/>
      <c r="TM9" s="197"/>
      <c r="TN9" s="197"/>
      <c r="TO9" s="197"/>
      <c r="TP9" s="197"/>
      <c r="TQ9" s="197"/>
      <c r="TR9" s="197"/>
      <c r="TS9" s="197"/>
      <c r="TT9" s="197"/>
      <c r="TU9" s="197"/>
      <c r="TV9" s="197"/>
      <c r="TW9" s="197"/>
      <c r="TX9" s="197"/>
      <c r="TY9" s="197"/>
      <c r="TZ9" s="197"/>
      <c r="UA9" s="197"/>
      <c r="UB9" s="197"/>
      <c r="UC9" s="197"/>
      <c r="UD9" s="197"/>
      <c r="UE9" s="197"/>
      <c r="UF9" s="197"/>
      <c r="UG9" s="197"/>
      <c r="UH9" s="197"/>
      <c r="UI9" s="197"/>
      <c r="UJ9" s="197"/>
      <c r="UK9" s="197"/>
      <c r="UL9" s="197"/>
      <c r="UM9" s="197"/>
      <c r="UN9" s="197"/>
      <c r="UO9" s="197"/>
      <c r="UP9" s="197"/>
      <c r="UQ9" s="197"/>
      <c r="UR9" s="197"/>
      <c r="US9" s="197"/>
      <c r="UT9" s="197"/>
      <c r="UU9" s="197"/>
      <c r="UV9" s="197"/>
      <c r="UW9" s="197"/>
      <c r="UX9" s="197"/>
      <c r="UY9" s="197"/>
      <c r="UZ9" s="197"/>
      <c r="VA9" s="197"/>
      <c r="VB9" s="197"/>
      <c r="VC9" s="197"/>
      <c r="VD9" s="197"/>
      <c r="VE9" s="197"/>
      <c r="VF9" s="197"/>
      <c r="VG9" s="197"/>
      <c r="VH9" s="197"/>
      <c r="VI9" s="197"/>
      <c r="VJ9" s="197"/>
      <c r="VK9" s="197"/>
      <c r="VL9" s="197"/>
      <c r="VM9" s="197"/>
      <c r="VN9" s="197"/>
      <c r="VO9" s="197"/>
      <c r="VP9" s="197"/>
      <c r="VQ9" s="197"/>
      <c r="VR9" s="197"/>
      <c r="VS9" s="197"/>
      <c r="VT9" s="197"/>
      <c r="VU9" s="197"/>
      <c r="VV9" s="197"/>
      <c r="VW9" s="197"/>
      <c r="VX9" s="197"/>
      <c r="VY9" s="197"/>
      <c r="VZ9" s="197"/>
      <c r="WA9" s="197"/>
      <c r="WB9" s="197"/>
      <c r="WC9" s="197"/>
      <c r="WD9" s="197"/>
      <c r="WE9" s="197"/>
      <c r="WF9" s="197"/>
      <c r="WG9" s="197"/>
      <c r="WH9" s="197"/>
      <c r="WI9" s="197"/>
      <c r="WJ9" s="197"/>
      <c r="WK9" s="197"/>
      <c r="WL9" s="197"/>
      <c r="WM9" s="197"/>
      <c r="WN9" s="197"/>
      <c r="WO9" s="197"/>
      <c r="WP9" s="197"/>
      <c r="WQ9" s="197"/>
      <c r="WR9" s="197"/>
      <c r="WS9" s="197"/>
      <c r="WT9" s="197"/>
      <c r="WU9" s="197"/>
      <c r="WV9" s="197"/>
      <c r="WW9" s="197"/>
      <c r="WX9" s="197"/>
      <c r="WY9" s="197"/>
      <c r="WZ9" s="197"/>
      <c r="XA9" s="197"/>
      <c r="XB9" s="197"/>
      <c r="XC9" s="197"/>
      <c r="XD9" s="197"/>
      <c r="XE9" s="197"/>
      <c r="XF9" s="197"/>
      <c r="XG9" s="197"/>
      <c r="XH9" s="197"/>
      <c r="XI9" s="197"/>
      <c r="XJ9" s="197"/>
      <c r="XK9" s="197"/>
      <c r="XL9" s="197"/>
      <c r="XM9" s="197"/>
      <c r="XN9" s="197"/>
      <c r="XO9" s="197"/>
      <c r="XP9" s="197"/>
      <c r="XQ9" s="197"/>
      <c r="XR9" s="197"/>
      <c r="XS9" s="197"/>
      <c r="XT9" s="197"/>
      <c r="XU9" s="197"/>
      <c r="XV9" s="197"/>
      <c r="XW9" s="197"/>
      <c r="XX9" s="197"/>
      <c r="XY9" s="197"/>
      <c r="XZ9" s="197"/>
      <c r="YA9" s="197"/>
      <c r="YB9" s="197"/>
      <c r="YC9" s="197"/>
      <c r="YD9" s="197"/>
      <c r="YE9" s="197"/>
      <c r="YF9" s="197"/>
      <c r="YG9" s="197"/>
      <c r="YH9" s="197"/>
      <c r="YI9" s="197"/>
      <c r="YJ9" s="197"/>
      <c r="YK9" s="197"/>
      <c r="YL9" s="197"/>
      <c r="YM9" s="197"/>
      <c r="YN9" s="197"/>
      <c r="YO9" s="197"/>
      <c r="YP9" s="197"/>
      <c r="YQ9" s="197"/>
      <c r="YR9" s="197"/>
      <c r="YS9" s="197"/>
      <c r="YT9" s="197"/>
      <c r="YU9" s="197"/>
      <c r="YV9" s="197"/>
      <c r="YW9" s="197"/>
      <c r="YX9" s="197"/>
      <c r="YY9" s="197"/>
      <c r="YZ9" s="197"/>
      <c r="ZA9" s="197"/>
      <c r="ZB9" s="197"/>
      <c r="ZC9" s="197"/>
      <c r="ZD9" s="197"/>
      <c r="ZE9" s="197"/>
      <c r="ZF9" s="197"/>
      <c r="ZG9" s="197"/>
      <c r="ZH9" s="197"/>
      <c r="ZI9" s="197"/>
      <c r="ZJ9" s="197"/>
      <c r="ZK9" s="197"/>
      <c r="ZL9" s="197"/>
      <c r="ZM9" s="197"/>
      <c r="ZN9" s="197"/>
      <c r="ZO9" s="197"/>
      <c r="ZP9" s="197"/>
      <c r="ZQ9" s="197"/>
      <c r="ZR9" s="197"/>
      <c r="ZS9" s="197"/>
      <c r="ZT9" s="197"/>
      <c r="ZU9" s="197"/>
      <c r="ZV9" s="197"/>
      <c r="ZW9" s="197"/>
      <c r="ZX9" s="197"/>
      <c r="ZY9" s="197"/>
      <c r="ZZ9" s="197"/>
      <c r="AAA9" s="197"/>
      <c r="AAB9" s="197"/>
      <c r="AAC9" s="197"/>
      <c r="AAD9" s="197"/>
      <c r="AAE9" s="197"/>
      <c r="AAF9" s="197"/>
      <c r="AAG9" s="197"/>
      <c r="AAH9" s="197"/>
      <c r="AAI9" s="197"/>
      <c r="AAJ9" s="197"/>
      <c r="AAK9" s="197"/>
      <c r="AAL9" s="197"/>
      <c r="AAM9" s="197"/>
      <c r="AAN9" s="197"/>
      <c r="AAO9" s="197"/>
      <c r="AAP9" s="197"/>
      <c r="AAQ9" s="197"/>
      <c r="AAR9" s="197"/>
      <c r="AAS9" s="197"/>
      <c r="AAT9" s="197"/>
      <c r="AAU9" s="197"/>
      <c r="AAV9" s="197"/>
      <c r="AAW9" s="197"/>
      <c r="AAX9" s="197"/>
      <c r="AAY9" s="197"/>
      <c r="AAZ9" s="197"/>
      <c r="ABA9" s="197"/>
      <c r="ABB9" s="197"/>
      <c r="ABC9" s="197"/>
      <c r="ABD9" s="197"/>
      <c r="ABE9" s="197"/>
      <c r="ABF9" s="197"/>
      <c r="ABG9" s="197"/>
      <c r="ABH9" s="197"/>
      <c r="ABI9" s="197"/>
      <c r="ABJ9" s="197"/>
      <c r="ABK9" s="197"/>
      <c r="ABL9" s="197"/>
      <c r="ABM9" s="197"/>
      <c r="ABN9" s="197"/>
      <c r="ABO9" s="197"/>
      <c r="ABP9" s="197"/>
      <c r="ABQ9" s="197"/>
      <c r="ABR9" s="197"/>
      <c r="ABS9" s="197"/>
      <c r="ABT9" s="197"/>
      <c r="ABU9" s="197"/>
      <c r="ABV9" s="197"/>
      <c r="ABW9" s="197"/>
      <c r="ABX9" s="197"/>
      <c r="ABY9" s="197"/>
      <c r="ABZ9" s="197"/>
      <c r="ACA9" s="197"/>
      <c r="ACB9" s="197"/>
      <c r="ACC9" s="197"/>
      <c r="ACD9" s="197"/>
      <c r="ACE9" s="197"/>
      <c r="ACF9" s="197"/>
      <c r="ACG9" s="197"/>
      <c r="ACH9" s="197"/>
      <c r="ACI9" s="197"/>
      <c r="ACJ9" s="197"/>
      <c r="ACK9" s="197"/>
      <c r="ACL9" s="197"/>
      <c r="ACM9" s="197"/>
      <c r="ACN9" s="197"/>
      <c r="ACO9" s="197"/>
      <c r="ACP9" s="197"/>
      <c r="ACQ9" s="197"/>
      <c r="ACR9" s="197"/>
      <c r="ACS9" s="197"/>
      <c r="ACT9" s="197"/>
      <c r="ACU9" s="197"/>
      <c r="ACV9" s="197"/>
      <c r="ACW9" s="197"/>
      <c r="ACX9" s="197"/>
      <c r="ACY9" s="197"/>
      <c r="ACZ9" s="197"/>
      <c r="ADA9" s="197"/>
      <c r="ADB9" s="197"/>
      <c r="ADC9" s="197"/>
      <c r="ADD9" s="197"/>
      <c r="ADE9" s="197"/>
      <c r="ADF9" s="197"/>
      <c r="ADG9" s="197"/>
      <c r="ADH9" s="197"/>
      <c r="ADI9" s="197"/>
      <c r="ADJ9" s="197"/>
      <c r="ADK9" s="197"/>
      <c r="ADL9" s="197"/>
      <c r="ADM9" s="197"/>
      <c r="ADN9" s="197"/>
      <c r="ADO9" s="197"/>
      <c r="ADP9" s="197"/>
      <c r="ADQ9" s="197"/>
      <c r="ADR9" s="197"/>
      <c r="ADS9" s="197"/>
      <c r="ADT9" s="197"/>
      <c r="ADU9" s="197"/>
      <c r="ADV9" s="197"/>
      <c r="ADW9" s="197"/>
      <c r="ADX9" s="197"/>
      <c r="ADY9" s="197"/>
      <c r="ADZ9" s="197"/>
      <c r="AEA9" s="197"/>
      <c r="AEB9" s="197"/>
      <c r="AEC9" s="197"/>
      <c r="AED9" s="197"/>
      <c r="AEE9" s="197"/>
      <c r="AEF9" s="197"/>
      <c r="AEG9" s="197"/>
      <c r="AEH9" s="197"/>
      <c r="AEI9" s="197"/>
      <c r="AEJ9" s="197"/>
      <c r="AEK9" s="197"/>
      <c r="AEL9" s="197"/>
      <c r="AEM9" s="197"/>
      <c r="AEN9" s="197"/>
      <c r="AEO9" s="197"/>
      <c r="AEP9" s="197"/>
      <c r="AEQ9" s="197"/>
      <c r="AER9" s="197"/>
      <c r="AES9" s="197"/>
      <c r="AET9" s="197"/>
      <c r="AEU9" s="197"/>
      <c r="AEV9" s="197"/>
      <c r="AEW9" s="197"/>
      <c r="AEX9" s="197"/>
      <c r="AEY9" s="197"/>
      <c r="AEZ9" s="197"/>
      <c r="AFA9" s="197"/>
      <c r="AFB9" s="197"/>
      <c r="AFC9" s="197"/>
      <c r="AFD9" s="197"/>
      <c r="AFE9" s="197"/>
      <c r="AFF9" s="197"/>
      <c r="AFG9" s="197"/>
      <c r="AFH9" s="197"/>
      <c r="AFI9" s="197"/>
      <c r="AFJ9" s="197"/>
      <c r="AFK9" s="197"/>
      <c r="AFL9" s="197"/>
      <c r="AFM9" s="197"/>
      <c r="AFN9" s="197"/>
      <c r="AFO9" s="197"/>
      <c r="AFP9" s="197"/>
      <c r="AFQ9" s="197"/>
      <c r="AFR9" s="197"/>
      <c r="AFS9" s="197"/>
      <c r="AFT9" s="197"/>
      <c r="AFU9" s="197"/>
      <c r="AFV9" s="197"/>
      <c r="AFW9" s="197"/>
      <c r="AFX9" s="197"/>
      <c r="AFY9" s="197"/>
      <c r="AFZ9" s="197"/>
      <c r="AGA9" s="197"/>
      <c r="AGB9" s="197"/>
      <c r="AGC9" s="197"/>
      <c r="AGD9" s="197"/>
      <c r="AGE9" s="197"/>
      <c r="AGF9" s="197"/>
      <c r="AGG9" s="197"/>
      <c r="AGH9" s="197"/>
      <c r="AGI9" s="197"/>
      <c r="AGJ9" s="197"/>
      <c r="AGK9" s="197"/>
      <c r="AGL9" s="197"/>
      <c r="AGM9" s="197"/>
      <c r="AGN9" s="197"/>
      <c r="AGO9" s="197"/>
      <c r="AGP9" s="197"/>
      <c r="AGQ9" s="197"/>
      <c r="AGR9" s="197"/>
      <c r="AGS9" s="197"/>
      <c r="AGT9" s="197"/>
      <c r="AGU9" s="197"/>
      <c r="AGV9" s="197"/>
      <c r="AGW9" s="197"/>
      <c r="AGX9" s="197"/>
      <c r="AGY9" s="197"/>
      <c r="AGZ9" s="197"/>
      <c r="AHA9" s="197"/>
      <c r="AHB9" s="197"/>
      <c r="AHC9" s="197"/>
      <c r="AHD9" s="197"/>
      <c r="AHE9" s="197"/>
      <c r="AHF9" s="197"/>
      <c r="AHG9" s="197"/>
      <c r="AHH9" s="197"/>
      <c r="AHI9" s="197"/>
      <c r="AHJ9" s="197"/>
      <c r="AHK9" s="197"/>
      <c r="AHL9" s="197"/>
      <c r="AHM9" s="197"/>
      <c r="AHN9" s="197"/>
      <c r="AHO9" s="197"/>
      <c r="AHP9" s="197"/>
      <c r="AHQ9" s="197"/>
      <c r="AHR9" s="197"/>
      <c r="AHS9" s="197"/>
      <c r="AHT9" s="197"/>
      <c r="AHU9" s="197"/>
      <c r="AHV9" s="197"/>
      <c r="AHW9" s="197"/>
      <c r="AHX9" s="197"/>
      <c r="AHY9" s="197"/>
      <c r="AHZ9" s="197"/>
      <c r="AIA9" s="197"/>
      <c r="AIB9" s="197"/>
      <c r="AIC9" s="197"/>
      <c r="AID9" s="197"/>
      <c r="AIE9" s="197"/>
      <c r="AIF9" s="197"/>
      <c r="AIG9" s="197"/>
      <c r="AIH9" s="197"/>
      <c r="AII9" s="197"/>
      <c r="AIJ9" s="197"/>
      <c r="AIK9" s="197"/>
      <c r="AIL9" s="197"/>
      <c r="AIM9" s="197"/>
      <c r="AIN9" s="197"/>
      <c r="AIO9" s="197"/>
      <c r="AIP9" s="197"/>
      <c r="AIQ9" s="197"/>
      <c r="AIR9" s="197"/>
      <c r="AIS9" s="197"/>
      <c r="AIT9" s="197"/>
      <c r="AIU9" s="197"/>
      <c r="AIV9" s="197"/>
      <c r="AIW9" s="197"/>
      <c r="AIX9" s="197"/>
      <c r="AIY9" s="197"/>
      <c r="AIZ9" s="197"/>
      <c r="AJA9" s="197"/>
      <c r="AJB9" s="197"/>
      <c r="AJC9" s="197"/>
      <c r="AJD9" s="197"/>
      <c r="AJE9" s="197"/>
      <c r="AJF9" s="197"/>
      <c r="AJG9" s="197"/>
      <c r="AJH9" s="197"/>
      <c r="AJI9" s="197"/>
      <c r="AJJ9" s="197"/>
      <c r="AJK9" s="197"/>
      <c r="AJL9" s="197"/>
      <c r="AJM9" s="197"/>
      <c r="AJN9" s="197"/>
      <c r="AJO9" s="197"/>
      <c r="AJP9" s="197"/>
      <c r="AJQ9" s="197"/>
      <c r="AJR9" s="197"/>
      <c r="AJS9" s="197"/>
      <c r="AJT9" s="197"/>
      <c r="AJU9" s="197"/>
      <c r="AJV9" s="197"/>
      <c r="AJW9" s="197"/>
      <c r="AJX9" s="197"/>
      <c r="AJY9" s="197"/>
      <c r="AJZ9" s="197"/>
      <c r="AKA9" s="197"/>
      <c r="AKB9" s="197"/>
      <c r="AKC9" s="197"/>
      <c r="AKD9" s="197"/>
      <c r="AKE9" s="197"/>
      <c r="AKF9" s="197"/>
      <c r="AKG9" s="197"/>
      <c r="AKH9" s="197"/>
      <c r="AKI9" s="197"/>
      <c r="AKJ9" s="197"/>
      <c r="AKK9" s="197"/>
      <c r="AKL9" s="197"/>
      <c r="AKM9" s="197"/>
      <c r="AKN9" s="197"/>
      <c r="AKO9" s="197"/>
      <c r="AKP9" s="197"/>
      <c r="AKQ9" s="197"/>
      <c r="AKR9" s="197"/>
      <c r="AKS9" s="197"/>
      <c r="AKT9" s="197"/>
      <c r="AKU9" s="197"/>
      <c r="AKV9" s="197"/>
      <c r="AKW9" s="197"/>
      <c r="AKX9" s="197"/>
      <c r="AKY9" s="197"/>
      <c r="AKZ9" s="197"/>
      <c r="ALA9" s="197"/>
      <c r="ALB9" s="197"/>
      <c r="ALC9" s="197"/>
      <c r="ALD9" s="197"/>
      <c r="ALE9" s="197"/>
      <c r="ALF9" s="197"/>
      <c r="ALG9" s="197"/>
      <c r="ALH9" s="197"/>
      <c r="ALI9" s="197"/>
      <c r="ALJ9" s="197"/>
      <c r="ALK9" s="197"/>
      <c r="ALL9" s="197"/>
      <c r="ALM9" s="197"/>
      <c r="ALN9" s="197"/>
      <c r="ALO9" s="197"/>
    </row>
    <row r="10" spans="1:1003" s="198" customFormat="1" ht="14.25" customHeight="1">
      <c r="A10" s="193">
        <v>5</v>
      </c>
      <c r="B10" s="194" t="s">
        <v>13</v>
      </c>
      <c r="C10" s="203" t="s">
        <v>31</v>
      </c>
      <c r="D10" s="143">
        <v>104.38</v>
      </c>
      <c r="E10" s="137"/>
      <c r="F10" s="144">
        <v>233700</v>
      </c>
      <c r="G10" s="162">
        <v>1</v>
      </c>
      <c r="H10" s="162"/>
      <c r="I10" s="145">
        <v>1963</v>
      </c>
      <c r="J10" s="145">
        <v>2</v>
      </c>
      <c r="K10" s="164" t="s">
        <v>108</v>
      </c>
      <c r="L10" s="167" t="s">
        <v>87</v>
      </c>
      <c r="M10" s="158" t="s">
        <v>70</v>
      </c>
      <c r="N10" s="145" t="s">
        <v>71</v>
      </c>
      <c r="O10" s="145" t="s">
        <v>71</v>
      </c>
      <c r="P10" s="145" t="s">
        <v>84</v>
      </c>
      <c r="Q10" s="145" t="s">
        <v>71</v>
      </c>
      <c r="R10" s="145" t="s">
        <v>71</v>
      </c>
      <c r="S10" s="145" t="s">
        <v>71</v>
      </c>
      <c r="T10" s="145" t="s">
        <v>71</v>
      </c>
      <c r="U10" s="145" t="s">
        <v>71</v>
      </c>
      <c r="V10" s="145" t="s">
        <v>71</v>
      </c>
      <c r="W10" s="145" t="s">
        <v>72</v>
      </c>
      <c r="X10" s="145" t="s">
        <v>72</v>
      </c>
      <c r="Y10" s="145" t="s">
        <v>72</v>
      </c>
      <c r="Z10" s="146">
        <v>43964</v>
      </c>
      <c r="AA10" s="145" t="s">
        <v>71</v>
      </c>
      <c r="AB10" s="146">
        <v>44377</v>
      </c>
      <c r="AC10" s="147"/>
      <c r="AD10" s="173" t="s">
        <v>142</v>
      </c>
      <c r="AE10" s="165" t="s">
        <v>143</v>
      </c>
      <c r="AF10" s="168" t="s">
        <v>144</v>
      </c>
      <c r="AG10" s="136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  <c r="IV10" s="197"/>
      <c r="IW10" s="197"/>
      <c r="IX10" s="197"/>
      <c r="IY10" s="197"/>
      <c r="IZ10" s="197"/>
      <c r="JA10" s="197"/>
      <c r="JB10" s="197"/>
      <c r="JC10" s="197"/>
      <c r="JD10" s="197"/>
      <c r="JE10" s="197"/>
      <c r="JF10" s="197"/>
      <c r="JG10" s="197"/>
      <c r="JH10" s="197"/>
      <c r="JI10" s="197"/>
      <c r="JJ10" s="197"/>
      <c r="JK10" s="197"/>
      <c r="JL10" s="197"/>
      <c r="JM10" s="197"/>
      <c r="JN10" s="197"/>
      <c r="JO10" s="197"/>
      <c r="JP10" s="197"/>
      <c r="JQ10" s="197"/>
      <c r="JR10" s="197"/>
      <c r="JS10" s="197"/>
      <c r="JT10" s="197"/>
      <c r="JU10" s="197"/>
      <c r="JV10" s="197"/>
      <c r="JW10" s="197"/>
      <c r="JX10" s="197"/>
      <c r="JY10" s="197"/>
      <c r="JZ10" s="197"/>
      <c r="KA10" s="197"/>
      <c r="KB10" s="197"/>
      <c r="KC10" s="197"/>
      <c r="KD10" s="197"/>
      <c r="KE10" s="197"/>
      <c r="KF10" s="197"/>
      <c r="KG10" s="197"/>
      <c r="KH10" s="197"/>
      <c r="KI10" s="197"/>
      <c r="KJ10" s="197"/>
      <c r="KK10" s="197"/>
      <c r="KL10" s="197"/>
      <c r="KM10" s="197"/>
      <c r="KN10" s="197"/>
      <c r="KO10" s="197"/>
      <c r="KP10" s="197"/>
      <c r="KQ10" s="197"/>
      <c r="KR10" s="197"/>
      <c r="KS10" s="197"/>
      <c r="KT10" s="197"/>
      <c r="KU10" s="197"/>
      <c r="KV10" s="197"/>
      <c r="KW10" s="197"/>
      <c r="KX10" s="197"/>
      <c r="KY10" s="197"/>
      <c r="KZ10" s="197"/>
      <c r="LA10" s="197"/>
      <c r="LB10" s="197"/>
      <c r="LC10" s="197"/>
      <c r="LD10" s="197"/>
      <c r="LE10" s="197"/>
      <c r="LF10" s="197"/>
      <c r="LG10" s="197"/>
      <c r="LH10" s="197"/>
      <c r="LI10" s="197"/>
      <c r="LJ10" s="197"/>
      <c r="LK10" s="197"/>
      <c r="LL10" s="197"/>
      <c r="LM10" s="197"/>
      <c r="LN10" s="197"/>
      <c r="LO10" s="197"/>
      <c r="LP10" s="197"/>
      <c r="LQ10" s="197"/>
      <c r="LR10" s="197"/>
      <c r="LS10" s="197"/>
      <c r="LT10" s="197"/>
      <c r="LU10" s="197"/>
      <c r="LV10" s="197"/>
      <c r="LW10" s="197"/>
      <c r="LX10" s="197"/>
      <c r="LY10" s="197"/>
      <c r="LZ10" s="197"/>
      <c r="MA10" s="197"/>
      <c r="MB10" s="197"/>
      <c r="MC10" s="197"/>
      <c r="MD10" s="197"/>
      <c r="ME10" s="197"/>
      <c r="MF10" s="197"/>
      <c r="MG10" s="197"/>
      <c r="MH10" s="197"/>
      <c r="MI10" s="197"/>
      <c r="MJ10" s="197"/>
      <c r="MK10" s="197"/>
      <c r="ML10" s="197"/>
      <c r="MM10" s="197"/>
      <c r="MN10" s="197"/>
      <c r="MO10" s="197"/>
      <c r="MP10" s="197"/>
      <c r="MQ10" s="197"/>
      <c r="MR10" s="197"/>
      <c r="MS10" s="197"/>
      <c r="MT10" s="197"/>
      <c r="MU10" s="197"/>
      <c r="MV10" s="197"/>
      <c r="MW10" s="197"/>
      <c r="MX10" s="197"/>
      <c r="MY10" s="197"/>
      <c r="MZ10" s="197"/>
      <c r="NA10" s="197"/>
      <c r="NB10" s="197"/>
      <c r="NC10" s="197"/>
      <c r="ND10" s="197"/>
      <c r="NE10" s="197"/>
      <c r="NF10" s="197"/>
      <c r="NG10" s="197"/>
      <c r="NH10" s="197"/>
      <c r="NI10" s="197"/>
      <c r="NJ10" s="197"/>
      <c r="NK10" s="197"/>
      <c r="NL10" s="197"/>
      <c r="NM10" s="197"/>
      <c r="NN10" s="197"/>
      <c r="NO10" s="197"/>
      <c r="NP10" s="197"/>
      <c r="NQ10" s="197"/>
      <c r="NR10" s="197"/>
      <c r="NS10" s="197"/>
      <c r="NT10" s="197"/>
      <c r="NU10" s="197"/>
      <c r="NV10" s="197"/>
      <c r="NW10" s="197"/>
      <c r="NX10" s="197"/>
      <c r="NY10" s="197"/>
      <c r="NZ10" s="197"/>
      <c r="OA10" s="197"/>
      <c r="OB10" s="197"/>
      <c r="OC10" s="197"/>
      <c r="OD10" s="197"/>
      <c r="OE10" s="197"/>
      <c r="OF10" s="197"/>
      <c r="OG10" s="197"/>
      <c r="OH10" s="197"/>
      <c r="OI10" s="197"/>
      <c r="OJ10" s="197"/>
      <c r="OK10" s="197"/>
      <c r="OL10" s="197"/>
      <c r="OM10" s="197"/>
      <c r="ON10" s="197"/>
      <c r="OO10" s="197"/>
      <c r="OP10" s="197"/>
      <c r="OQ10" s="197"/>
      <c r="OR10" s="197"/>
      <c r="OS10" s="197"/>
      <c r="OT10" s="197"/>
      <c r="OU10" s="197"/>
      <c r="OV10" s="197"/>
      <c r="OW10" s="197"/>
      <c r="OX10" s="197"/>
      <c r="OY10" s="197"/>
      <c r="OZ10" s="197"/>
      <c r="PA10" s="197"/>
      <c r="PB10" s="197"/>
      <c r="PC10" s="197"/>
      <c r="PD10" s="197"/>
      <c r="PE10" s="197"/>
      <c r="PF10" s="197"/>
      <c r="PG10" s="197"/>
      <c r="PH10" s="197"/>
      <c r="PI10" s="197"/>
      <c r="PJ10" s="197"/>
      <c r="PK10" s="197"/>
      <c r="PL10" s="197"/>
      <c r="PM10" s="197"/>
      <c r="PN10" s="197"/>
      <c r="PO10" s="197"/>
      <c r="PP10" s="197"/>
      <c r="PQ10" s="197"/>
      <c r="PR10" s="197"/>
      <c r="PS10" s="197"/>
      <c r="PT10" s="197"/>
      <c r="PU10" s="197"/>
      <c r="PV10" s="197"/>
      <c r="PW10" s="197"/>
      <c r="PX10" s="197"/>
      <c r="PY10" s="197"/>
      <c r="PZ10" s="197"/>
      <c r="QA10" s="197"/>
      <c r="QB10" s="197"/>
      <c r="QC10" s="197"/>
      <c r="QD10" s="197"/>
      <c r="QE10" s="197"/>
      <c r="QF10" s="197"/>
      <c r="QG10" s="197"/>
      <c r="QH10" s="197"/>
      <c r="QI10" s="197"/>
      <c r="QJ10" s="197"/>
      <c r="QK10" s="197"/>
      <c r="QL10" s="197"/>
      <c r="QM10" s="197"/>
      <c r="QN10" s="197"/>
      <c r="QO10" s="197"/>
      <c r="QP10" s="197"/>
      <c r="QQ10" s="197"/>
      <c r="QR10" s="197"/>
      <c r="QS10" s="197"/>
      <c r="QT10" s="197"/>
      <c r="QU10" s="197"/>
      <c r="QV10" s="197"/>
      <c r="QW10" s="197"/>
      <c r="QX10" s="197"/>
      <c r="QY10" s="197"/>
      <c r="QZ10" s="197"/>
      <c r="RA10" s="197"/>
      <c r="RB10" s="197"/>
      <c r="RC10" s="197"/>
      <c r="RD10" s="197"/>
      <c r="RE10" s="197"/>
      <c r="RF10" s="197"/>
      <c r="RG10" s="197"/>
      <c r="RH10" s="197"/>
      <c r="RI10" s="197"/>
      <c r="RJ10" s="197"/>
      <c r="RK10" s="197"/>
      <c r="RL10" s="197"/>
      <c r="RM10" s="197"/>
      <c r="RN10" s="197"/>
      <c r="RO10" s="197"/>
      <c r="RP10" s="197"/>
      <c r="RQ10" s="197"/>
      <c r="RR10" s="197"/>
      <c r="RS10" s="197"/>
      <c r="RT10" s="197"/>
      <c r="RU10" s="197"/>
      <c r="RV10" s="197"/>
      <c r="RW10" s="197"/>
      <c r="RX10" s="197"/>
      <c r="RY10" s="197"/>
      <c r="RZ10" s="197"/>
      <c r="SA10" s="197"/>
      <c r="SB10" s="197"/>
      <c r="SC10" s="197"/>
      <c r="SD10" s="197"/>
      <c r="SE10" s="197"/>
      <c r="SF10" s="197"/>
      <c r="SG10" s="197"/>
      <c r="SH10" s="197"/>
      <c r="SI10" s="197"/>
      <c r="SJ10" s="197"/>
      <c r="SK10" s="197"/>
      <c r="SL10" s="197"/>
      <c r="SM10" s="197"/>
      <c r="SN10" s="197"/>
      <c r="SO10" s="197"/>
      <c r="SP10" s="197"/>
      <c r="SQ10" s="197"/>
      <c r="SR10" s="197"/>
      <c r="SS10" s="197"/>
      <c r="ST10" s="197"/>
      <c r="SU10" s="197"/>
      <c r="SV10" s="197"/>
      <c r="SW10" s="197"/>
      <c r="SX10" s="197"/>
      <c r="SY10" s="197"/>
      <c r="SZ10" s="197"/>
      <c r="TA10" s="197"/>
      <c r="TB10" s="197"/>
      <c r="TC10" s="197"/>
      <c r="TD10" s="197"/>
      <c r="TE10" s="197"/>
      <c r="TF10" s="197"/>
      <c r="TG10" s="197"/>
      <c r="TH10" s="197"/>
      <c r="TI10" s="197"/>
      <c r="TJ10" s="197"/>
      <c r="TK10" s="197"/>
      <c r="TL10" s="197"/>
      <c r="TM10" s="197"/>
      <c r="TN10" s="197"/>
      <c r="TO10" s="197"/>
      <c r="TP10" s="197"/>
      <c r="TQ10" s="197"/>
      <c r="TR10" s="197"/>
      <c r="TS10" s="197"/>
      <c r="TT10" s="197"/>
      <c r="TU10" s="197"/>
      <c r="TV10" s="197"/>
      <c r="TW10" s="197"/>
      <c r="TX10" s="197"/>
      <c r="TY10" s="197"/>
      <c r="TZ10" s="197"/>
      <c r="UA10" s="197"/>
      <c r="UB10" s="197"/>
      <c r="UC10" s="197"/>
      <c r="UD10" s="197"/>
      <c r="UE10" s="197"/>
      <c r="UF10" s="197"/>
      <c r="UG10" s="197"/>
      <c r="UH10" s="197"/>
      <c r="UI10" s="197"/>
      <c r="UJ10" s="197"/>
      <c r="UK10" s="197"/>
      <c r="UL10" s="197"/>
      <c r="UM10" s="197"/>
      <c r="UN10" s="197"/>
      <c r="UO10" s="197"/>
      <c r="UP10" s="197"/>
      <c r="UQ10" s="197"/>
      <c r="UR10" s="197"/>
      <c r="US10" s="197"/>
      <c r="UT10" s="197"/>
      <c r="UU10" s="197"/>
      <c r="UV10" s="197"/>
      <c r="UW10" s="197"/>
      <c r="UX10" s="197"/>
      <c r="UY10" s="197"/>
      <c r="UZ10" s="197"/>
      <c r="VA10" s="197"/>
      <c r="VB10" s="197"/>
      <c r="VC10" s="197"/>
      <c r="VD10" s="197"/>
      <c r="VE10" s="197"/>
      <c r="VF10" s="197"/>
      <c r="VG10" s="197"/>
      <c r="VH10" s="197"/>
      <c r="VI10" s="197"/>
      <c r="VJ10" s="197"/>
      <c r="VK10" s="197"/>
      <c r="VL10" s="197"/>
      <c r="VM10" s="197"/>
      <c r="VN10" s="197"/>
      <c r="VO10" s="197"/>
      <c r="VP10" s="197"/>
      <c r="VQ10" s="197"/>
      <c r="VR10" s="197"/>
      <c r="VS10" s="197"/>
      <c r="VT10" s="197"/>
      <c r="VU10" s="197"/>
      <c r="VV10" s="197"/>
      <c r="VW10" s="197"/>
      <c r="VX10" s="197"/>
      <c r="VY10" s="197"/>
      <c r="VZ10" s="197"/>
      <c r="WA10" s="197"/>
      <c r="WB10" s="197"/>
      <c r="WC10" s="197"/>
      <c r="WD10" s="197"/>
      <c r="WE10" s="197"/>
      <c r="WF10" s="197"/>
      <c r="WG10" s="197"/>
      <c r="WH10" s="197"/>
      <c r="WI10" s="197"/>
      <c r="WJ10" s="197"/>
      <c r="WK10" s="197"/>
      <c r="WL10" s="197"/>
      <c r="WM10" s="197"/>
      <c r="WN10" s="197"/>
      <c r="WO10" s="197"/>
      <c r="WP10" s="197"/>
      <c r="WQ10" s="197"/>
      <c r="WR10" s="197"/>
      <c r="WS10" s="197"/>
      <c r="WT10" s="197"/>
      <c r="WU10" s="197"/>
      <c r="WV10" s="197"/>
      <c r="WW10" s="197"/>
      <c r="WX10" s="197"/>
      <c r="WY10" s="197"/>
      <c r="WZ10" s="197"/>
      <c r="XA10" s="197"/>
      <c r="XB10" s="197"/>
      <c r="XC10" s="197"/>
      <c r="XD10" s="197"/>
      <c r="XE10" s="197"/>
      <c r="XF10" s="197"/>
      <c r="XG10" s="197"/>
      <c r="XH10" s="197"/>
      <c r="XI10" s="197"/>
      <c r="XJ10" s="197"/>
      <c r="XK10" s="197"/>
      <c r="XL10" s="197"/>
      <c r="XM10" s="197"/>
      <c r="XN10" s="197"/>
      <c r="XO10" s="197"/>
      <c r="XP10" s="197"/>
      <c r="XQ10" s="197"/>
      <c r="XR10" s="197"/>
      <c r="XS10" s="197"/>
      <c r="XT10" s="197"/>
      <c r="XU10" s="197"/>
      <c r="XV10" s="197"/>
      <c r="XW10" s="197"/>
      <c r="XX10" s="197"/>
      <c r="XY10" s="197"/>
      <c r="XZ10" s="197"/>
      <c r="YA10" s="197"/>
      <c r="YB10" s="197"/>
      <c r="YC10" s="197"/>
      <c r="YD10" s="197"/>
      <c r="YE10" s="197"/>
      <c r="YF10" s="197"/>
      <c r="YG10" s="197"/>
      <c r="YH10" s="197"/>
      <c r="YI10" s="197"/>
      <c r="YJ10" s="197"/>
      <c r="YK10" s="197"/>
      <c r="YL10" s="197"/>
      <c r="YM10" s="197"/>
      <c r="YN10" s="197"/>
      <c r="YO10" s="197"/>
      <c r="YP10" s="197"/>
      <c r="YQ10" s="197"/>
      <c r="YR10" s="197"/>
      <c r="YS10" s="197"/>
      <c r="YT10" s="197"/>
      <c r="YU10" s="197"/>
      <c r="YV10" s="197"/>
      <c r="YW10" s="197"/>
      <c r="YX10" s="197"/>
      <c r="YY10" s="197"/>
      <c r="YZ10" s="197"/>
      <c r="ZA10" s="197"/>
      <c r="ZB10" s="197"/>
      <c r="ZC10" s="197"/>
      <c r="ZD10" s="197"/>
      <c r="ZE10" s="197"/>
      <c r="ZF10" s="197"/>
      <c r="ZG10" s="197"/>
      <c r="ZH10" s="197"/>
      <c r="ZI10" s="197"/>
      <c r="ZJ10" s="197"/>
      <c r="ZK10" s="197"/>
      <c r="ZL10" s="197"/>
      <c r="ZM10" s="197"/>
      <c r="ZN10" s="197"/>
      <c r="ZO10" s="197"/>
      <c r="ZP10" s="197"/>
      <c r="ZQ10" s="197"/>
      <c r="ZR10" s="197"/>
      <c r="ZS10" s="197"/>
      <c r="ZT10" s="197"/>
      <c r="ZU10" s="197"/>
      <c r="ZV10" s="197"/>
      <c r="ZW10" s="197"/>
      <c r="ZX10" s="197"/>
      <c r="ZY10" s="197"/>
      <c r="ZZ10" s="197"/>
      <c r="AAA10" s="197"/>
      <c r="AAB10" s="197"/>
      <c r="AAC10" s="197"/>
      <c r="AAD10" s="197"/>
      <c r="AAE10" s="197"/>
      <c r="AAF10" s="197"/>
      <c r="AAG10" s="197"/>
      <c r="AAH10" s="197"/>
      <c r="AAI10" s="197"/>
      <c r="AAJ10" s="197"/>
      <c r="AAK10" s="197"/>
      <c r="AAL10" s="197"/>
      <c r="AAM10" s="197"/>
      <c r="AAN10" s="197"/>
      <c r="AAO10" s="197"/>
      <c r="AAP10" s="197"/>
      <c r="AAQ10" s="197"/>
      <c r="AAR10" s="197"/>
      <c r="AAS10" s="197"/>
      <c r="AAT10" s="197"/>
      <c r="AAU10" s="197"/>
      <c r="AAV10" s="197"/>
      <c r="AAW10" s="197"/>
      <c r="AAX10" s="197"/>
      <c r="AAY10" s="197"/>
      <c r="AAZ10" s="197"/>
      <c r="ABA10" s="197"/>
      <c r="ABB10" s="197"/>
      <c r="ABC10" s="197"/>
      <c r="ABD10" s="197"/>
      <c r="ABE10" s="197"/>
      <c r="ABF10" s="197"/>
      <c r="ABG10" s="197"/>
      <c r="ABH10" s="197"/>
      <c r="ABI10" s="197"/>
      <c r="ABJ10" s="197"/>
      <c r="ABK10" s="197"/>
      <c r="ABL10" s="197"/>
      <c r="ABM10" s="197"/>
      <c r="ABN10" s="197"/>
      <c r="ABO10" s="197"/>
      <c r="ABP10" s="197"/>
      <c r="ABQ10" s="197"/>
      <c r="ABR10" s="197"/>
      <c r="ABS10" s="197"/>
      <c r="ABT10" s="197"/>
      <c r="ABU10" s="197"/>
      <c r="ABV10" s="197"/>
      <c r="ABW10" s="197"/>
      <c r="ABX10" s="197"/>
      <c r="ABY10" s="197"/>
      <c r="ABZ10" s="197"/>
      <c r="ACA10" s="197"/>
      <c r="ACB10" s="197"/>
      <c r="ACC10" s="197"/>
      <c r="ACD10" s="197"/>
      <c r="ACE10" s="197"/>
      <c r="ACF10" s="197"/>
      <c r="ACG10" s="197"/>
      <c r="ACH10" s="197"/>
      <c r="ACI10" s="197"/>
      <c r="ACJ10" s="197"/>
      <c r="ACK10" s="197"/>
      <c r="ACL10" s="197"/>
      <c r="ACM10" s="197"/>
      <c r="ACN10" s="197"/>
      <c r="ACO10" s="197"/>
      <c r="ACP10" s="197"/>
      <c r="ACQ10" s="197"/>
      <c r="ACR10" s="197"/>
      <c r="ACS10" s="197"/>
      <c r="ACT10" s="197"/>
      <c r="ACU10" s="197"/>
      <c r="ACV10" s="197"/>
      <c r="ACW10" s="197"/>
      <c r="ACX10" s="197"/>
      <c r="ACY10" s="197"/>
      <c r="ACZ10" s="197"/>
      <c r="ADA10" s="197"/>
      <c r="ADB10" s="197"/>
      <c r="ADC10" s="197"/>
      <c r="ADD10" s="197"/>
      <c r="ADE10" s="197"/>
      <c r="ADF10" s="197"/>
      <c r="ADG10" s="197"/>
      <c r="ADH10" s="197"/>
      <c r="ADI10" s="197"/>
      <c r="ADJ10" s="197"/>
      <c r="ADK10" s="197"/>
      <c r="ADL10" s="197"/>
      <c r="ADM10" s="197"/>
      <c r="ADN10" s="197"/>
      <c r="ADO10" s="197"/>
      <c r="ADP10" s="197"/>
      <c r="ADQ10" s="197"/>
      <c r="ADR10" s="197"/>
      <c r="ADS10" s="197"/>
      <c r="ADT10" s="197"/>
      <c r="ADU10" s="197"/>
      <c r="ADV10" s="197"/>
      <c r="ADW10" s="197"/>
      <c r="ADX10" s="197"/>
      <c r="ADY10" s="197"/>
      <c r="ADZ10" s="197"/>
      <c r="AEA10" s="197"/>
      <c r="AEB10" s="197"/>
      <c r="AEC10" s="197"/>
      <c r="AED10" s="197"/>
      <c r="AEE10" s="197"/>
      <c r="AEF10" s="197"/>
      <c r="AEG10" s="197"/>
      <c r="AEH10" s="197"/>
      <c r="AEI10" s="197"/>
      <c r="AEJ10" s="197"/>
      <c r="AEK10" s="197"/>
      <c r="AEL10" s="197"/>
      <c r="AEM10" s="197"/>
      <c r="AEN10" s="197"/>
      <c r="AEO10" s="197"/>
      <c r="AEP10" s="197"/>
      <c r="AEQ10" s="197"/>
      <c r="AER10" s="197"/>
      <c r="AES10" s="197"/>
      <c r="AET10" s="197"/>
      <c r="AEU10" s="197"/>
      <c r="AEV10" s="197"/>
      <c r="AEW10" s="197"/>
      <c r="AEX10" s="197"/>
      <c r="AEY10" s="197"/>
      <c r="AEZ10" s="197"/>
      <c r="AFA10" s="197"/>
      <c r="AFB10" s="197"/>
      <c r="AFC10" s="197"/>
      <c r="AFD10" s="197"/>
      <c r="AFE10" s="197"/>
      <c r="AFF10" s="197"/>
      <c r="AFG10" s="197"/>
      <c r="AFH10" s="197"/>
      <c r="AFI10" s="197"/>
      <c r="AFJ10" s="197"/>
      <c r="AFK10" s="197"/>
      <c r="AFL10" s="197"/>
      <c r="AFM10" s="197"/>
      <c r="AFN10" s="197"/>
      <c r="AFO10" s="197"/>
      <c r="AFP10" s="197"/>
      <c r="AFQ10" s="197"/>
      <c r="AFR10" s="197"/>
      <c r="AFS10" s="197"/>
      <c r="AFT10" s="197"/>
      <c r="AFU10" s="197"/>
      <c r="AFV10" s="197"/>
      <c r="AFW10" s="197"/>
      <c r="AFX10" s="197"/>
      <c r="AFY10" s="197"/>
      <c r="AFZ10" s="197"/>
      <c r="AGA10" s="197"/>
      <c r="AGB10" s="197"/>
      <c r="AGC10" s="197"/>
      <c r="AGD10" s="197"/>
      <c r="AGE10" s="197"/>
      <c r="AGF10" s="197"/>
      <c r="AGG10" s="197"/>
      <c r="AGH10" s="197"/>
      <c r="AGI10" s="197"/>
      <c r="AGJ10" s="197"/>
      <c r="AGK10" s="197"/>
      <c r="AGL10" s="197"/>
      <c r="AGM10" s="197"/>
      <c r="AGN10" s="197"/>
      <c r="AGO10" s="197"/>
      <c r="AGP10" s="197"/>
      <c r="AGQ10" s="197"/>
      <c r="AGR10" s="197"/>
      <c r="AGS10" s="197"/>
      <c r="AGT10" s="197"/>
      <c r="AGU10" s="197"/>
      <c r="AGV10" s="197"/>
      <c r="AGW10" s="197"/>
      <c r="AGX10" s="197"/>
      <c r="AGY10" s="197"/>
      <c r="AGZ10" s="197"/>
      <c r="AHA10" s="197"/>
      <c r="AHB10" s="197"/>
      <c r="AHC10" s="197"/>
      <c r="AHD10" s="197"/>
      <c r="AHE10" s="197"/>
      <c r="AHF10" s="197"/>
      <c r="AHG10" s="197"/>
      <c r="AHH10" s="197"/>
      <c r="AHI10" s="197"/>
      <c r="AHJ10" s="197"/>
      <c r="AHK10" s="197"/>
      <c r="AHL10" s="197"/>
      <c r="AHM10" s="197"/>
      <c r="AHN10" s="197"/>
      <c r="AHO10" s="197"/>
      <c r="AHP10" s="197"/>
      <c r="AHQ10" s="197"/>
      <c r="AHR10" s="197"/>
      <c r="AHS10" s="197"/>
      <c r="AHT10" s="197"/>
      <c r="AHU10" s="197"/>
      <c r="AHV10" s="197"/>
      <c r="AHW10" s="197"/>
      <c r="AHX10" s="197"/>
      <c r="AHY10" s="197"/>
      <c r="AHZ10" s="197"/>
      <c r="AIA10" s="197"/>
      <c r="AIB10" s="197"/>
      <c r="AIC10" s="197"/>
      <c r="AID10" s="197"/>
      <c r="AIE10" s="197"/>
      <c r="AIF10" s="197"/>
      <c r="AIG10" s="197"/>
      <c r="AIH10" s="197"/>
      <c r="AII10" s="197"/>
      <c r="AIJ10" s="197"/>
      <c r="AIK10" s="197"/>
      <c r="AIL10" s="197"/>
      <c r="AIM10" s="197"/>
      <c r="AIN10" s="197"/>
      <c r="AIO10" s="197"/>
      <c r="AIP10" s="197"/>
      <c r="AIQ10" s="197"/>
      <c r="AIR10" s="197"/>
      <c r="AIS10" s="197"/>
      <c r="AIT10" s="197"/>
      <c r="AIU10" s="197"/>
      <c r="AIV10" s="197"/>
      <c r="AIW10" s="197"/>
      <c r="AIX10" s="197"/>
      <c r="AIY10" s="197"/>
      <c r="AIZ10" s="197"/>
      <c r="AJA10" s="197"/>
      <c r="AJB10" s="197"/>
      <c r="AJC10" s="197"/>
      <c r="AJD10" s="197"/>
      <c r="AJE10" s="197"/>
      <c r="AJF10" s="197"/>
      <c r="AJG10" s="197"/>
      <c r="AJH10" s="197"/>
      <c r="AJI10" s="197"/>
      <c r="AJJ10" s="197"/>
      <c r="AJK10" s="197"/>
      <c r="AJL10" s="197"/>
      <c r="AJM10" s="197"/>
      <c r="AJN10" s="197"/>
      <c r="AJO10" s="197"/>
      <c r="AJP10" s="197"/>
      <c r="AJQ10" s="197"/>
      <c r="AJR10" s="197"/>
      <c r="AJS10" s="197"/>
      <c r="AJT10" s="197"/>
      <c r="AJU10" s="197"/>
      <c r="AJV10" s="197"/>
      <c r="AJW10" s="197"/>
      <c r="AJX10" s="197"/>
      <c r="AJY10" s="197"/>
      <c r="AJZ10" s="197"/>
      <c r="AKA10" s="197"/>
      <c r="AKB10" s="197"/>
      <c r="AKC10" s="197"/>
      <c r="AKD10" s="197"/>
      <c r="AKE10" s="197"/>
      <c r="AKF10" s="197"/>
      <c r="AKG10" s="197"/>
      <c r="AKH10" s="197"/>
      <c r="AKI10" s="197"/>
      <c r="AKJ10" s="197"/>
      <c r="AKK10" s="197"/>
      <c r="AKL10" s="197"/>
      <c r="AKM10" s="197"/>
      <c r="AKN10" s="197"/>
      <c r="AKO10" s="197"/>
      <c r="AKP10" s="197"/>
      <c r="AKQ10" s="197"/>
      <c r="AKR10" s="197"/>
      <c r="AKS10" s="197"/>
      <c r="AKT10" s="197"/>
      <c r="AKU10" s="197"/>
      <c r="AKV10" s="197"/>
      <c r="AKW10" s="197"/>
      <c r="AKX10" s="197"/>
      <c r="AKY10" s="197"/>
      <c r="AKZ10" s="197"/>
      <c r="ALA10" s="197"/>
      <c r="ALB10" s="197"/>
      <c r="ALC10" s="197"/>
      <c r="ALD10" s="197"/>
      <c r="ALE10" s="197"/>
      <c r="ALF10" s="197"/>
      <c r="ALG10" s="197"/>
      <c r="ALH10" s="197"/>
      <c r="ALI10" s="197"/>
      <c r="ALJ10" s="197"/>
      <c r="ALK10" s="197"/>
      <c r="ALL10" s="197"/>
      <c r="ALM10" s="197"/>
      <c r="ALN10" s="197"/>
      <c r="ALO10" s="197"/>
    </row>
    <row r="11" spans="1:1003" s="198" customFormat="1" ht="14.25" customHeight="1">
      <c r="A11" s="193">
        <v>6</v>
      </c>
      <c r="B11" s="194" t="s">
        <v>37</v>
      </c>
      <c r="C11" s="203" t="s">
        <v>38</v>
      </c>
      <c r="D11" s="143">
        <v>58.23</v>
      </c>
      <c r="E11" s="196">
        <v>58230</v>
      </c>
      <c r="F11" s="144"/>
      <c r="G11" s="162">
        <v>1</v>
      </c>
      <c r="H11" s="162"/>
      <c r="I11" s="145"/>
      <c r="J11" s="145">
        <v>2</v>
      </c>
      <c r="K11" s="164" t="s">
        <v>88</v>
      </c>
      <c r="L11" s="158" t="s">
        <v>89</v>
      </c>
      <c r="M11" s="158" t="s">
        <v>76</v>
      </c>
      <c r="N11" s="145" t="s">
        <v>71</v>
      </c>
      <c r="O11" s="145" t="s">
        <v>71</v>
      </c>
      <c r="P11" s="145" t="s">
        <v>78</v>
      </c>
      <c r="Q11" s="145" t="s">
        <v>71</v>
      </c>
      <c r="R11" s="145" t="s">
        <v>71</v>
      </c>
      <c r="S11" s="145" t="s">
        <v>71</v>
      </c>
      <c r="T11" s="145" t="s">
        <v>71</v>
      </c>
      <c r="U11" s="145" t="s">
        <v>71</v>
      </c>
      <c r="V11" s="145" t="s">
        <v>71</v>
      </c>
      <c r="W11" s="145" t="s">
        <v>71</v>
      </c>
      <c r="X11" s="145" t="s">
        <v>86</v>
      </c>
      <c r="Y11" s="145" t="s">
        <v>86</v>
      </c>
      <c r="Z11" s="146">
        <v>43964</v>
      </c>
      <c r="AA11" s="145" t="s">
        <v>71</v>
      </c>
      <c r="AB11" s="146">
        <v>43561</v>
      </c>
      <c r="AC11" s="147"/>
      <c r="AD11" s="171">
        <v>44096</v>
      </c>
      <c r="AE11" s="170" t="s">
        <v>145</v>
      </c>
      <c r="AF11" s="169">
        <v>9800</v>
      </c>
      <c r="AG11" s="136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  <c r="IU11" s="197"/>
      <c r="IV11" s="197"/>
      <c r="IW11" s="197"/>
      <c r="IX11" s="197"/>
      <c r="IY11" s="197"/>
      <c r="IZ11" s="197"/>
      <c r="JA11" s="197"/>
      <c r="JB11" s="197"/>
      <c r="JC11" s="197"/>
      <c r="JD11" s="197"/>
      <c r="JE11" s="197"/>
      <c r="JF11" s="197"/>
      <c r="JG11" s="197"/>
      <c r="JH11" s="197"/>
      <c r="JI11" s="197"/>
      <c r="JJ11" s="197"/>
      <c r="JK11" s="197"/>
      <c r="JL11" s="197"/>
      <c r="JM11" s="197"/>
      <c r="JN11" s="197"/>
      <c r="JO11" s="197"/>
      <c r="JP11" s="197"/>
      <c r="JQ11" s="197"/>
      <c r="JR11" s="197"/>
      <c r="JS11" s="197"/>
      <c r="JT11" s="197"/>
      <c r="JU11" s="197"/>
      <c r="JV11" s="197"/>
      <c r="JW11" s="197"/>
      <c r="JX11" s="197"/>
      <c r="JY11" s="197"/>
      <c r="JZ11" s="197"/>
      <c r="KA11" s="197"/>
      <c r="KB11" s="197"/>
      <c r="KC11" s="197"/>
      <c r="KD11" s="197"/>
      <c r="KE11" s="197"/>
      <c r="KF11" s="197"/>
      <c r="KG11" s="197"/>
      <c r="KH11" s="197"/>
      <c r="KI11" s="197"/>
      <c r="KJ11" s="197"/>
      <c r="KK11" s="197"/>
      <c r="KL11" s="197"/>
      <c r="KM11" s="197"/>
      <c r="KN11" s="197"/>
      <c r="KO11" s="197"/>
      <c r="KP11" s="197"/>
      <c r="KQ11" s="197"/>
      <c r="KR11" s="197"/>
      <c r="KS11" s="197"/>
      <c r="KT11" s="197"/>
      <c r="KU11" s="197"/>
      <c r="KV11" s="197"/>
      <c r="KW11" s="197"/>
      <c r="KX11" s="197"/>
      <c r="KY11" s="197"/>
      <c r="KZ11" s="197"/>
      <c r="LA11" s="197"/>
      <c r="LB11" s="197"/>
      <c r="LC11" s="197"/>
      <c r="LD11" s="197"/>
      <c r="LE11" s="197"/>
      <c r="LF11" s="197"/>
      <c r="LG11" s="197"/>
      <c r="LH11" s="197"/>
      <c r="LI11" s="197"/>
      <c r="LJ11" s="197"/>
      <c r="LK11" s="197"/>
      <c r="LL11" s="197"/>
      <c r="LM11" s="197"/>
      <c r="LN11" s="197"/>
      <c r="LO11" s="197"/>
      <c r="LP11" s="197"/>
      <c r="LQ11" s="197"/>
      <c r="LR11" s="197"/>
      <c r="LS11" s="197"/>
      <c r="LT11" s="197"/>
      <c r="LU11" s="197"/>
      <c r="LV11" s="197"/>
      <c r="LW11" s="197"/>
      <c r="LX11" s="197"/>
      <c r="LY11" s="197"/>
      <c r="LZ11" s="197"/>
      <c r="MA11" s="197"/>
      <c r="MB11" s="197"/>
      <c r="MC11" s="197"/>
      <c r="MD11" s="197"/>
      <c r="ME11" s="197"/>
      <c r="MF11" s="197"/>
      <c r="MG11" s="197"/>
      <c r="MH11" s="197"/>
      <c r="MI11" s="197"/>
      <c r="MJ11" s="197"/>
      <c r="MK11" s="197"/>
      <c r="ML11" s="197"/>
      <c r="MM11" s="197"/>
      <c r="MN11" s="197"/>
      <c r="MO11" s="197"/>
      <c r="MP11" s="197"/>
      <c r="MQ11" s="197"/>
      <c r="MR11" s="197"/>
      <c r="MS11" s="197"/>
      <c r="MT11" s="197"/>
      <c r="MU11" s="197"/>
      <c r="MV11" s="197"/>
      <c r="MW11" s="197"/>
      <c r="MX11" s="197"/>
      <c r="MY11" s="197"/>
      <c r="MZ11" s="197"/>
      <c r="NA11" s="197"/>
      <c r="NB11" s="197"/>
      <c r="NC11" s="197"/>
      <c r="ND11" s="197"/>
      <c r="NE11" s="197"/>
      <c r="NF11" s="197"/>
      <c r="NG11" s="197"/>
      <c r="NH11" s="197"/>
      <c r="NI11" s="197"/>
      <c r="NJ11" s="197"/>
      <c r="NK11" s="197"/>
      <c r="NL11" s="197"/>
      <c r="NM11" s="197"/>
      <c r="NN11" s="197"/>
      <c r="NO11" s="197"/>
      <c r="NP11" s="197"/>
      <c r="NQ11" s="197"/>
      <c r="NR11" s="197"/>
      <c r="NS11" s="197"/>
      <c r="NT11" s="197"/>
      <c r="NU11" s="197"/>
      <c r="NV11" s="197"/>
      <c r="NW11" s="197"/>
      <c r="NX11" s="197"/>
      <c r="NY11" s="197"/>
      <c r="NZ11" s="197"/>
      <c r="OA11" s="197"/>
      <c r="OB11" s="197"/>
      <c r="OC11" s="197"/>
      <c r="OD11" s="197"/>
      <c r="OE11" s="197"/>
      <c r="OF11" s="197"/>
      <c r="OG11" s="197"/>
      <c r="OH11" s="197"/>
      <c r="OI11" s="197"/>
      <c r="OJ11" s="197"/>
      <c r="OK11" s="197"/>
      <c r="OL11" s="197"/>
      <c r="OM11" s="197"/>
      <c r="ON11" s="197"/>
      <c r="OO11" s="197"/>
      <c r="OP11" s="197"/>
      <c r="OQ11" s="197"/>
      <c r="OR11" s="197"/>
      <c r="OS11" s="197"/>
      <c r="OT11" s="197"/>
      <c r="OU11" s="197"/>
      <c r="OV11" s="197"/>
      <c r="OW11" s="197"/>
      <c r="OX11" s="197"/>
      <c r="OY11" s="197"/>
      <c r="OZ11" s="197"/>
      <c r="PA11" s="197"/>
      <c r="PB11" s="197"/>
      <c r="PC11" s="197"/>
      <c r="PD11" s="197"/>
      <c r="PE11" s="197"/>
      <c r="PF11" s="197"/>
      <c r="PG11" s="197"/>
      <c r="PH11" s="197"/>
      <c r="PI11" s="197"/>
      <c r="PJ11" s="197"/>
      <c r="PK11" s="197"/>
      <c r="PL11" s="197"/>
      <c r="PM11" s="197"/>
      <c r="PN11" s="197"/>
      <c r="PO11" s="197"/>
      <c r="PP11" s="197"/>
      <c r="PQ11" s="197"/>
      <c r="PR11" s="197"/>
      <c r="PS11" s="197"/>
      <c r="PT11" s="197"/>
      <c r="PU11" s="197"/>
      <c r="PV11" s="197"/>
      <c r="PW11" s="197"/>
      <c r="PX11" s="197"/>
      <c r="PY11" s="197"/>
      <c r="PZ11" s="197"/>
      <c r="QA11" s="197"/>
      <c r="QB11" s="197"/>
      <c r="QC11" s="197"/>
      <c r="QD11" s="197"/>
      <c r="QE11" s="197"/>
      <c r="QF11" s="197"/>
      <c r="QG11" s="197"/>
      <c r="QH11" s="197"/>
      <c r="QI11" s="197"/>
      <c r="QJ11" s="197"/>
      <c r="QK11" s="197"/>
      <c r="QL11" s="197"/>
      <c r="QM11" s="197"/>
      <c r="QN11" s="197"/>
      <c r="QO11" s="197"/>
      <c r="QP11" s="197"/>
      <c r="QQ11" s="197"/>
      <c r="QR11" s="197"/>
      <c r="QS11" s="197"/>
      <c r="QT11" s="197"/>
      <c r="QU11" s="197"/>
      <c r="QV11" s="197"/>
      <c r="QW11" s="197"/>
      <c r="QX11" s="197"/>
      <c r="QY11" s="197"/>
      <c r="QZ11" s="197"/>
      <c r="RA11" s="197"/>
      <c r="RB11" s="197"/>
      <c r="RC11" s="197"/>
      <c r="RD11" s="197"/>
      <c r="RE11" s="197"/>
      <c r="RF11" s="197"/>
      <c r="RG11" s="197"/>
      <c r="RH11" s="197"/>
      <c r="RI11" s="197"/>
      <c r="RJ11" s="197"/>
      <c r="RK11" s="197"/>
      <c r="RL11" s="197"/>
      <c r="RM11" s="197"/>
      <c r="RN11" s="197"/>
      <c r="RO11" s="197"/>
      <c r="RP11" s="197"/>
      <c r="RQ11" s="197"/>
      <c r="RR11" s="197"/>
      <c r="RS11" s="197"/>
      <c r="RT11" s="197"/>
      <c r="RU11" s="197"/>
      <c r="RV11" s="197"/>
      <c r="RW11" s="197"/>
      <c r="RX11" s="197"/>
      <c r="RY11" s="197"/>
      <c r="RZ11" s="197"/>
      <c r="SA11" s="197"/>
      <c r="SB11" s="197"/>
      <c r="SC11" s="197"/>
      <c r="SD11" s="197"/>
      <c r="SE11" s="197"/>
      <c r="SF11" s="197"/>
      <c r="SG11" s="197"/>
      <c r="SH11" s="197"/>
      <c r="SI11" s="197"/>
      <c r="SJ11" s="197"/>
      <c r="SK11" s="197"/>
      <c r="SL11" s="197"/>
      <c r="SM11" s="197"/>
      <c r="SN11" s="197"/>
      <c r="SO11" s="197"/>
      <c r="SP11" s="197"/>
      <c r="SQ11" s="197"/>
      <c r="SR11" s="197"/>
      <c r="SS11" s="197"/>
      <c r="ST11" s="197"/>
      <c r="SU11" s="197"/>
      <c r="SV11" s="197"/>
      <c r="SW11" s="197"/>
      <c r="SX11" s="197"/>
      <c r="SY11" s="197"/>
      <c r="SZ11" s="197"/>
      <c r="TA11" s="197"/>
      <c r="TB11" s="197"/>
      <c r="TC11" s="197"/>
      <c r="TD11" s="197"/>
      <c r="TE11" s="197"/>
      <c r="TF11" s="197"/>
      <c r="TG11" s="197"/>
      <c r="TH11" s="197"/>
      <c r="TI11" s="197"/>
      <c r="TJ11" s="197"/>
      <c r="TK11" s="197"/>
      <c r="TL11" s="197"/>
      <c r="TM11" s="197"/>
      <c r="TN11" s="197"/>
      <c r="TO11" s="197"/>
      <c r="TP11" s="197"/>
      <c r="TQ11" s="197"/>
      <c r="TR11" s="197"/>
      <c r="TS11" s="197"/>
      <c r="TT11" s="197"/>
      <c r="TU11" s="197"/>
      <c r="TV11" s="197"/>
      <c r="TW11" s="197"/>
      <c r="TX11" s="197"/>
      <c r="TY11" s="197"/>
      <c r="TZ11" s="197"/>
      <c r="UA11" s="197"/>
      <c r="UB11" s="197"/>
      <c r="UC11" s="197"/>
      <c r="UD11" s="197"/>
      <c r="UE11" s="197"/>
      <c r="UF11" s="197"/>
      <c r="UG11" s="197"/>
      <c r="UH11" s="197"/>
      <c r="UI11" s="197"/>
      <c r="UJ11" s="197"/>
      <c r="UK11" s="197"/>
      <c r="UL11" s="197"/>
      <c r="UM11" s="197"/>
      <c r="UN11" s="197"/>
      <c r="UO11" s="197"/>
      <c r="UP11" s="197"/>
      <c r="UQ11" s="197"/>
      <c r="UR11" s="197"/>
      <c r="US11" s="197"/>
      <c r="UT11" s="197"/>
      <c r="UU11" s="197"/>
      <c r="UV11" s="197"/>
      <c r="UW11" s="197"/>
      <c r="UX11" s="197"/>
      <c r="UY11" s="197"/>
      <c r="UZ11" s="197"/>
      <c r="VA11" s="197"/>
      <c r="VB11" s="197"/>
      <c r="VC11" s="197"/>
      <c r="VD11" s="197"/>
      <c r="VE11" s="197"/>
      <c r="VF11" s="197"/>
      <c r="VG11" s="197"/>
      <c r="VH11" s="197"/>
      <c r="VI11" s="197"/>
      <c r="VJ11" s="197"/>
      <c r="VK11" s="197"/>
      <c r="VL11" s="197"/>
      <c r="VM11" s="197"/>
      <c r="VN11" s="197"/>
      <c r="VO11" s="197"/>
      <c r="VP11" s="197"/>
      <c r="VQ11" s="197"/>
      <c r="VR11" s="197"/>
      <c r="VS11" s="197"/>
      <c r="VT11" s="197"/>
      <c r="VU11" s="197"/>
      <c r="VV11" s="197"/>
      <c r="VW11" s="197"/>
      <c r="VX11" s="197"/>
      <c r="VY11" s="197"/>
      <c r="VZ11" s="197"/>
      <c r="WA11" s="197"/>
      <c r="WB11" s="197"/>
      <c r="WC11" s="197"/>
      <c r="WD11" s="197"/>
      <c r="WE11" s="197"/>
      <c r="WF11" s="197"/>
      <c r="WG11" s="197"/>
      <c r="WH11" s="197"/>
      <c r="WI11" s="197"/>
      <c r="WJ11" s="197"/>
      <c r="WK11" s="197"/>
      <c r="WL11" s="197"/>
      <c r="WM11" s="197"/>
      <c r="WN11" s="197"/>
      <c r="WO11" s="197"/>
      <c r="WP11" s="197"/>
      <c r="WQ11" s="197"/>
      <c r="WR11" s="197"/>
      <c r="WS11" s="197"/>
      <c r="WT11" s="197"/>
      <c r="WU11" s="197"/>
      <c r="WV11" s="197"/>
      <c r="WW11" s="197"/>
      <c r="WX11" s="197"/>
      <c r="WY11" s="197"/>
      <c r="WZ11" s="197"/>
      <c r="XA11" s="197"/>
      <c r="XB11" s="197"/>
      <c r="XC11" s="197"/>
      <c r="XD11" s="197"/>
      <c r="XE11" s="197"/>
      <c r="XF11" s="197"/>
      <c r="XG11" s="197"/>
      <c r="XH11" s="197"/>
      <c r="XI11" s="197"/>
      <c r="XJ11" s="197"/>
      <c r="XK11" s="197"/>
      <c r="XL11" s="197"/>
      <c r="XM11" s="197"/>
      <c r="XN11" s="197"/>
      <c r="XO11" s="197"/>
      <c r="XP11" s="197"/>
      <c r="XQ11" s="197"/>
      <c r="XR11" s="197"/>
      <c r="XS11" s="197"/>
      <c r="XT11" s="197"/>
      <c r="XU11" s="197"/>
      <c r="XV11" s="197"/>
      <c r="XW11" s="197"/>
      <c r="XX11" s="197"/>
      <c r="XY11" s="197"/>
      <c r="XZ11" s="197"/>
      <c r="YA11" s="197"/>
      <c r="YB11" s="197"/>
      <c r="YC11" s="197"/>
      <c r="YD11" s="197"/>
      <c r="YE11" s="197"/>
      <c r="YF11" s="197"/>
      <c r="YG11" s="197"/>
      <c r="YH11" s="197"/>
      <c r="YI11" s="197"/>
      <c r="YJ11" s="197"/>
      <c r="YK11" s="197"/>
      <c r="YL11" s="197"/>
      <c r="YM11" s="197"/>
      <c r="YN11" s="197"/>
      <c r="YO11" s="197"/>
      <c r="YP11" s="197"/>
      <c r="YQ11" s="197"/>
      <c r="YR11" s="197"/>
      <c r="YS11" s="197"/>
      <c r="YT11" s="197"/>
      <c r="YU11" s="197"/>
      <c r="YV11" s="197"/>
      <c r="YW11" s="197"/>
      <c r="YX11" s="197"/>
      <c r="YY11" s="197"/>
      <c r="YZ11" s="197"/>
      <c r="ZA11" s="197"/>
      <c r="ZB11" s="197"/>
      <c r="ZC11" s="197"/>
      <c r="ZD11" s="197"/>
      <c r="ZE11" s="197"/>
      <c r="ZF11" s="197"/>
      <c r="ZG11" s="197"/>
      <c r="ZH11" s="197"/>
      <c r="ZI11" s="197"/>
      <c r="ZJ11" s="197"/>
      <c r="ZK11" s="197"/>
      <c r="ZL11" s="197"/>
      <c r="ZM11" s="197"/>
      <c r="ZN11" s="197"/>
      <c r="ZO11" s="197"/>
      <c r="ZP11" s="197"/>
      <c r="ZQ11" s="197"/>
      <c r="ZR11" s="197"/>
      <c r="ZS11" s="197"/>
      <c r="ZT11" s="197"/>
      <c r="ZU11" s="197"/>
      <c r="ZV11" s="197"/>
      <c r="ZW11" s="197"/>
      <c r="ZX11" s="197"/>
      <c r="ZY11" s="197"/>
      <c r="ZZ11" s="197"/>
      <c r="AAA11" s="197"/>
      <c r="AAB11" s="197"/>
      <c r="AAC11" s="197"/>
      <c r="AAD11" s="197"/>
      <c r="AAE11" s="197"/>
      <c r="AAF11" s="197"/>
      <c r="AAG11" s="197"/>
      <c r="AAH11" s="197"/>
      <c r="AAI11" s="197"/>
      <c r="AAJ11" s="197"/>
      <c r="AAK11" s="197"/>
      <c r="AAL11" s="197"/>
      <c r="AAM11" s="197"/>
      <c r="AAN11" s="197"/>
      <c r="AAO11" s="197"/>
      <c r="AAP11" s="197"/>
      <c r="AAQ11" s="197"/>
      <c r="AAR11" s="197"/>
      <c r="AAS11" s="197"/>
      <c r="AAT11" s="197"/>
      <c r="AAU11" s="197"/>
      <c r="AAV11" s="197"/>
      <c r="AAW11" s="197"/>
      <c r="AAX11" s="197"/>
      <c r="AAY11" s="197"/>
      <c r="AAZ11" s="197"/>
      <c r="ABA11" s="197"/>
      <c r="ABB11" s="197"/>
      <c r="ABC11" s="197"/>
      <c r="ABD11" s="197"/>
      <c r="ABE11" s="197"/>
      <c r="ABF11" s="197"/>
      <c r="ABG11" s="197"/>
      <c r="ABH11" s="197"/>
      <c r="ABI11" s="197"/>
      <c r="ABJ11" s="197"/>
      <c r="ABK11" s="197"/>
      <c r="ABL11" s="197"/>
      <c r="ABM11" s="197"/>
      <c r="ABN11" s="197"/>
      <c r="ABO11" s="197"/>
      <c r="ABP11" s="197"/>
      <c r="ABQ11" s="197"/>
      <c r="ABR11" s="197"/>
      <c r="ABS11" s="197"/>
      <c r="ABT11" s="197"/>
      <c r="ABU11" s="197"/>
      <c r="ABV11" s="197"/>
      <c r="ABW11" s="197"/>
      <c r="ABX11" s="197"/>
      <c r="ABY11" s="197"/>
      <c r="ABZ11" s="197"/>
      <c r="ACA11" s="197"/>
      <c r="ACB11" s="197"/>
      <c r="ACC11" s="197"/>
      <c r="ACD11" s="197"/>
      <c r="ACE11" s="197"/>
      <c r="ACF11" s="197"/>
      <c r="ACG11" s="197"/>
      <c r="ACH11" s="197"/>
      <c r="ACI11" s="197"/>
      <c r="ACJ11" s="197"/>
      <c r="ACK11" s="197"/>
      <c r="ACL11" s="197"/>
      <c r="ACM11" s="197"/>
      <c r="ACN11" s="197"/>
      <c r="ACO11" s="197"/>
      <c r="ACP11" s="197"/>
      <c r="ACQ11" s="197"/>
      <c r="ACR11" s="197"/>
      <c r="ACS11" s="197"/>
      <c r="ACT11" s="197"/>
      <c r="ACU11" s="197"/>
      <c r="ACV11" s="197"/>
      <c r="ACW11" s="197"/>
      <c r="ACX11" s="197"/>
      <c r="ACY11" s="197"/>
      <c r="ACZ11" s="197"/>
      <c r="ADA11" s="197"/>
      <c r="ADB11" s="197"/>
      <c r="ADC11" s="197"/>
      <c r="ADD11" s="197"/>
      <c r="ADE11" s="197"/>
      <c r="ADF11" s="197"/>
      <c r="ADG11" s="197"/>
      <c r="ADH11" s="197"/>
      <c r="ADI11" s="197"/>
      <c r="ADJ11" s="197"/>
      <c r="ADK11" s="197"/>
      <c r="ADL11" s="197"/>
      <c r="ADM11" s="197"/>
      <c r="ADN11" s="197"/>
      <c r="ADO11" s="197"/>
      <c r="ADP11" s="197"/>
      <c r="ADQ11" s="197"/>
      <c r="ADR11" s="197"/>
      <c r="ADS11" s="197"/>
      <c r="ADT11" s="197"/>
      <c r="ADU11" s="197"/>
      <c r="ADV11" s="197"/>
      <c r="ADW11" s="197"/>
      <c r="ADX11" s="197"/>
      <c r="ADY11" s="197"/>
      <c r="ADZ11" s="197"/>
      <c r="AEA11" s="197"/>
      <c r="AEB11" s="197"/>
      <c r="AEC11" s="197"/>
      <c r="AED11" s="197"/>
      <c r="AEE11" s="197"/>
      <c r="AEF11" s="197"/>
      <c r="AEG11" s="197"/>
      <c r="AEH11" s="197"/>
      <c r="AEI11" s="197"/>
      <c r="AEJ11" s="197"/>
      <c r="AEK11" s="197"/>
      <c r="AEL11" s="197"/>
      <c r="AEM11" s="197"/>
      <c r="AEN11" s="197"/>
      <c r="AEO11" s="197"/>
      <c r="AEP11" s="197"/>
      <c r="AEQ11" s="197"/>
      <c r="AER11" s="197"/>
      <c r="AES11" s="197"/>
      <c r="AET11" s="197"/>
      <c r="AEU11" s="197"/>
      <c r="AEV11" s="197"/>
      <c r="AEW11" s="197"/>
      <c r="AEX11" s="197"/>
      <c r="AEY11" s="197"/>
      <c r="AEZ11" s="197"/>
      <c r="AFA11" s="197"/>
      <c r="AFB11" s="197"/>
      <c r="AFC11" s="197"/>
      <c r="AFD11" s="197"/>
      <c r="AFE11" s="197"/>
      <c r="AFF11" s="197"/>
      <c r="AFG11" s="197"/>
      <c r="AFH11" s="197"/>
      <c r="AFI11" s="197"/>
      <c r="AFJ11" s="197"/>
      <c r="AFK11" s="197"/>
      <c r="AFL11" s="197"/>
      <c r="AFM11" s="197"/>
      <c r="AFN11" s="197"/>
      <c r="AFO11" s="197"/>
      <c r="AFP11" s="197"/>
      <c r="AFQ11" s="197"/>
      <c r="AFR11" s="197"/>
      <c r="AFS11" s="197"/>
      <c r="AFT11" s="197"/>
      <c r="AFU11" s="197"/>
      <c r="AFV11" s="197"/>
      <c r="AFW11" s="197"/>
      <c r="AFX11" s="197"/>
      <c r="AFY11" s="197"/>
      <c r="AFZ11" s="197"/>
      <c r="AGA11" s="197"/>
      <c r="AGB11" s="197"/>
      <c r="AGC11" s="197"/>
      <c r="AGD11" s="197"/>
      <c r="AGE11" s="197"/>
      <c r="AGF11" s="197"/>
      <c r="AGG11" s="197"/>
      <c r="AGH11" s="197"/>
      <c r="AGI11" s="197"/>
      <c r="AGJ11" s="197"/>
      <c r="AGK11" s="197"/>
      <c r="AGL11" s="197"/>
      <c r="AGM11" s="197"/>
      <c r="AGN11" s="197"/>
      <c r="AGO11" s="197"/>
      <c r="AGP11" s="197"/>
      <c r="AGQ11" s="197"/>
      <c r="AGR11" s="197"/>
      <c r="AGS11" s="197"/>
      <c r="AGT11" s="197"/>
      <c r="AGU11" s="197"/>
      <c r="AGV11" s="197"/>
      <c r="AGW11" s="197"/>
      <c r="AGX11" s="197"/>
      <c r="AGY11" s="197"/>
      <c r="AGZ11" s="197"/>
      <c r="AHA11" s="197"/>
      <c r="AHB11" s="197"/>
      <c r="AHC11" s="197"/>
      <c r="AHD11" s="197"/>
      <c r="AHE11" s="197"/>
      <c r="AHF11" s="197"/>
      <c r="AHG11" s="197"/>
      <c r="AHH11" s="197"/>
      <c r="AHI11" s="197"/>
      <c r="AHJ11" s="197"/>
      <c r="AHK11" s="197"/>
      <c r="AHL11" s="197"/>
      <c r="AHM11" s="197"/>
      <c r="AHN11" s="197"/>
      <c r="AHO11" s="197"/>
      <c r="AHP11" s="197"/>
      <c r="AHQ11" s="197"/>
      <c r="AHR11" s="197"/>
      <c r="AHS11" s="197"/>
      <c r="AHT11" s="197"/>
      <c r="AHU11" s="197"/>
      <c r="AHV11" s="197"/>
      <c r="AHW11" s="197"/>
      <c r="AHX11" s="197"/>
      <c r="AHY11" s="197"/>
      <c r="AHZ11" s="197"/>
      <c r="AIA11" s="197"/>
      <c r="AIB11" s="197"/>
      <c r="AIC11" s="197"/>
      <c r="AID11" s="197"/>
      <c r="AIE11" s="197"/>
      <c r="AIF11" s="197"/>
      <c r="AIG11" s="197"/>
      <c r="AIH11" s="197"/>
      <c r="AII11" s="197"/>
      <c r="AIJ11" s="197"/>
      <c r="AIK11" s="197"/>
      <c r="AIL11" s="197"/>
      <c r="AIM11" s="197"/>
      <c r="AIN11" s="197"/>
      <c r="AIO11" s="197"/>
      <c r="AIP11" s="197"/>
      <c r="AIQ11" s="197"/>
      <c r="AIR11" s="197"/>
      <c r="AIS11" s="197"/>
      <c r="AIT11" s="197"/>
      <c r="AIU11" s="197"/>
      <c r="AIV11" s="197"/>
      <c r="AIW11" s="197"/>
      <c r="AIX11" s="197"/>
      <c r="AIY11" s="197"/>
      <c r="AIZ11" s="197"/>
      <c r="AJA11" s="197"/>
      <c r="AJB11" s="197"/>
      <c r="AJC11" s="197"/>
      <c r="AJD11" s="197"/>
      <c r="AJE11" s="197"/>
      <c r="AJF11" s="197"/>
      <c r="AJG11" s="197"/>
      <c r="AJH11" s="197"/>
      <c r="AJI11" s="197"/>
      <c r="AJJ11" s="197"/>
      <c r="AJK11" s="197"/>
      <c r="AJL11" s="197"/>
      <c r="AJM11" s="197"/>
      <c r="AJN11" s="197"/>
      <c r="AJO11" s="197"/>
      <c r="AJP11" s="197"/>
      <c r="AJQ11" s="197"/>
      <c r="AJR11" s="197"/>
      <c r="AJS11" s="197"/>
      <c r="AJT11" s="197"/>
      <c r="AJU11" s="197"/>
      <c r="AJV11" s="197"/>
      <c r="AJW11" s="197"/>
      <c r="AJX11" s="197"/>
      <c r="AJY11" s="197"/>
      <c r="AJZ11" s="197"/>
      <c r="AKA11" s="197"/>
      <c r="AKB11" s="197"/>
      <c r="AKC11" s="197"/>
      <c r="AKD11" s="197"/>
      <c r="AKE11" s="197"/>
      <c r="AKF11" s="197"/>
      <c r="AKG11" s="197"/>
      <c r="AKH11" s="197"/>
      <c r="AKI11" s="197"/>
      <c r="AKJ11" s="197"/>
      <c r="AKK11" s="197"/>
      <c r="AKL11" s="197"/>
      <c r="AKM11" s="197"/>
      <c r="AKN11" s="197"/>
      <c r="AKO11" s="197"/>
      <c r="AKP11" s="197"/>
      <c r="AKQ11" s="197"/>
      <c r="AKR11" s="197"/>
      <c r="AKS11" s="197"/>
      <c r="AKT11" s="197"/>
      <c r="AKU11" s="197"/>
      <c r="AKV11" s="197"/>
      <c r="AKW11" s="197"/>
      <c r="AKX11" s="197"/>
      <c r="AKY11" s="197"/>
      <c r="AKZ11" s="197"/>
      <c r="ALA11" s="197"/>
      <c r="ALB11" s="197"/>
      <c r="ALC11" s="197"/>
      <c r="ALD11" s="197"/>
      <c r="ALE11" s="197"/>
      <c r="ALF11" s="197"/>
      <c r="ALG11" s="197"/>
      <c r="ALH11" s="197"/>
      <c r="ALI11" s="197"/>
      <c r="ALJ11" s="197"/>
      <c r="ALK11" s="197"/>
      <c r="ALL11" s="197"/>
      <c r="ALM11" s="197"/>
      <c r="ALN11" s="197"/>
      <c r="ALO11" s="197"/>
    </row>
    <row r="12" spans="1:1003" s="198" customFormat="1" ht="14.25" customHeight="1">
      <c r="A12" s="193">
        <v>7</v>
      </c>
      <c r="B12" s="204" t="s">
        <v>6</v>
      </c>
      <c r="C12" s="205" t="s">
        <v>25</v>
      </c>
      <c r="D12" s="143">
        <v>159.63</v>
      </c>
      <c r="E12" s="196">
        <v>159630</v>
      </c>
      <c r="F12" s="196"/>
      <c r="G12" s="159">
        <v>3</v>
      </c>
      <c r="H12" s="159"/>
      <c r="I12" s="145">
        <v>1910</v>
      </c>
      <c r="J12" s="145">
        <v>1</v>
      </c>
      <c r="K12" s="158" t="s">
        <v>68</v>
      </c>
      <c r="L12" s="158" t="s">
        <v>75</v>
      </c>
      <c r="M12" s="158" t="s">
        <v>70</v>
      </c>
      <c r="N12" s="145" t="s">
        <v>71</v>
      </c>
      <c r="O12" s="145" t="s">
        <v>71</v>
      </c>
      <c r="P12" s="145" t="s">
        <v>78</v>
      </c>
      <c r="Q12" s="145" t="s">
        <v>71</v>
      </c>
      <c r="R12" s="145" t="s">
        <v>71</v>
      </c>
      <c r="S12" s="145" t="s">
        <v>71</v>
      </c>
      <c r="T12" s="145" t="s">
        <v>71</v>
      </c>
      <c r="U12" s="145" t="s">
        <v>71</v>
      </c>
      <c r="V12" s="145" t="s">
        <v>71</v>
      </c>
      <c r="W12" s="145" t="s">
        <v>71</v>
      </c>
      <c r="X12" s="145" t="s">
        <v>71</v>
      </c>
      <c r="Y12" s="145" t="s">
        <v>71</v>
      </c>
      <c r="Z12" s="146">
        <v>43938</v>
      </c>
      <c r="AA12" s="145" t="s">
        <v>71</v>
      </c>
      <c r="AB12" s="145" t="s">
        <v>74</v>
      </c>
      <c r="AC12" s="145" t="s">
        <v>74</v>
      </c>
      <c r="AD12" s="145"/>
      <c r="AE12" s="160"/>
      <c r="AF12" s="161"/>
      <c r="AG12" s="136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</row>
    <row r="13" spans="1:1003" s="198" customFormat="1" ht="14.25" customHeight="1">
      <c r="A13" s="193">
        <v>8</v>
      </c>
      <c r="B13" s="206" t="s">
        <v>7</v>
      </c>
      <c r="C13" s="202" t="s">
        <v>26</v>
      </c>
      <c r="D13" s="143">
        <v>67.56</v>
      </c>
      <c r="E13" s="196"/>
      <c r="F13" s="207">
        <v>133526</v>
      </c>
      <c r="G13" s="159">
        <v>1</v>
      </c>
      <c r="H13" s="159"/>
      <c r="I13" s="145">
        <v>1945</v>
      </c>
      <c r="J13" s="145">
        <v>2</v>
      </c>
      <c r="K13" s="158" t="s">
        <v>68</v>
      </c>
      <c r="L13" s="158" t="s">
        <v>75</v>
      </c>
      <c r="M13" s="158" t="s">
        <v>76</v>
      </c>
      <c r="N13" s="145" t="s">
        <v>71</v>
      </c>
      <c r="O13" s="145" t="s">
        <v>71</v>
      </c>
      <c r="P13" s="145" t="s">
        <v>152</v>
      </c>
      <c r="Q13" s="145" t="s">
        <v>72</v>
      </c>
      <c r="R13" s="145" t="s">
        <v>71</v>
      </c>
      <c r="S13" s="145" t="s">
        <v>71</v>
      </c>
      <c r="T13" s="145" t="s">
        <v>71</v>
      </c>
      <c r="U13" s="145" t="s">
        <v>71</v>
      </c>
      <c r="V13" s="145" t="s">
        <v>71</v>
      </c>
      <c r="W13" s="145" t="s">
        <v>71</v>
      </c>
      <c r="X13" s="145" t="s">
        <v>71</v>
      </c>
      <c r="Y13" s="145" t="s">
        <v>71</v>
      </c>
      <c r="Z13" s="146">
        <v>43936</v>
      </c>
      <c r="AA13" s="145" t="s">
        <v>71</v>
      </c>
      <c r="AB13" s="145" t="s">
        <v>77</v>
      </c>
      <c r="AC13" s="145" t="s">
        <v>77</v>
      </c>
      <c r="AD13" s="145"/>
      <c r="AE13" s="160"/>
      <c r="AF13" s="161"/>
      <c r="AG13" s="136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</row>
    <row r="14" spans="1:1003" s="198" customFormat="1" ht="14.25" customHeight="1">
      <c r="A14" s="193">
        <v>9</v>
      </c>
      <c r="B14" s="206" t="s">
        <v>8</v>
      </c>
      <c r="C14" s="202" t="s">
        <v>26</v>
      </c>
      <c r="D14" s="143">
        <v>35.020000000000003</v>
      </c>
      <c r="E14" s="196"/>
      <c r="F14" s="207">
        <v>48010</v>
      </c>
      <c r="G14" s="159">
        <v>1</v>
      </c>
      <c r="H14" s="159"/>
      <c r="I14" s="145">
        <v>1945</v>
      </c>
      <c r="J14" s="145">
        <v>1</v>
      </c>
      <c r="K14" s="158" t="s">
        <v>68</v>
      </c>
      <c r="L14" s="158" t="s">
        <v>75</v>
      </c>
      <c r="M14" s="158" t="s">
        <v>76</v>
      </c>
      <c r="N14" s="145" t="s">
        <v>71</v>
      </c>
      <c r="O14" s="145" t="s">
        <v>71</v>
      </c>
      <c r="P14" s="145" t="s">
        <v>78</v>
      </c>
      <c r="Q14" s="145" t="s">
        <v>71</v>
      </c>
      <c r="R14" s="145" t="s">
        <v>71</v>
      </c>
      <c r="S14" s="145" t="s">
        <v>71</v>
      </c>
      <c r="T14" s="145" t="s">
        <v>71</v>
      </c>
      <c r="U14" s="145" t="s">
        <v>71</v>
      </c>
      <c r="V14" s="145" t="s">
        <v>71</v>
      </c>
      <c r="W14" s="145" t="s">
        <v>71</v>
      </c>
      <c r="X14" s="145" t="s">
        <v>71</v>
      </c>
      <c r="Y14" s="145" t="s">
        <v>71</v>
      </c>
      <c r="Z14" s="146">
        <v>44666</v>
      </c>
      <c r="AA14" s="145" t="s">
        <v>71</v>
      </c>
      <c r="AB14" s="145" t="s">
        <v>77</v>
      </c>
      <c r="AC14" s="145" t="s">
        <v>77</v>
      </c>
      <c r="AD14" s="145"/>
      <c r="AE14" s="160"/>
      <c r="AF14" s="161"/>
      <c r="AG14" s="136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</row>
    <row r="15" spans="1:1003" s="198" customFormat="1" ht="14.25" customHeight="1">
      <c r="A15" s="193">
        <v>10</v>
      </c>
      <c r="B15" s="208" t="s">
        <v>9</v>
      </c>
      <c r="C15" s="202" t="s">
        <v>27</v>
      </c>
      <c r="D15" s="143">
        <v>94.99</v>
      </c>
      <c r="E15" s="196"/>
      <c r="F15" s="196">
        <v>114376</v>
      </c>
      <c r="G15" s="159">
        <v>3</v>
      </c>
      <c r="H15" s="159"/>
      <c r="I15" s="145">
        <v>1915</v>
      </c>
      <c r="J15" s="145">
        <v>2</v>
      </c>
      <c r="K15" s="158" t="s">
        <v>68</v>
      </c>
      <c r="L15" s="158" t="s">
        <v>75</v>
      </c>
      <c r="M15" s="158" t="s">
        <v>76</v>
      </c>
      <c r="N15" s="145" t="s">
        <v>71</v>
      </c>
      <c r="O15" s="145" t="s">
        <v>71</v>
      </c>
      <c r="P15" s="147" t="s">
        <v>79</v>
      </c>
      <c r="Q15" s="145" t="s">
        <v>71</v>
      </c>
      <c r="R15" s="145" t="s">
        <v>71</v>
      </c>
      <c r="S15" s="145" t="s">
        <v>71</v>
      </c>
      <c r="T15" s="145" t="s">
        <v>71</v>
      </c>
      <c r="U15" s="145" t="s">
        <v>71</v>
      </c>
      <c r="V15" s="145" t="s">
        <v>71</v>
      </c>
      <c r="W15" s="145" t="s">
        <v>71</v>
      </c>
      <c r="X15" s="145" t="s">
        <v>71</v>
      </c>
      <c r="Y15" s="145" t="s">
        <v>71</v>
      </c>
      <c r="Z15" s="146">
        <v>43937</v>
      </c>
      <c r="AA15" s="145" t="s">
        <v>71</v>
      </c>
      <c r="AB15" s="145" t="s">
        <v>80</v>
      </c>
      <c r="AC15" s="145" t="s">
        <v>74</v>
      </c>
      <c r="AD15" s="145"/>
      <c r="AE15" s="160"/>
      <c r="AF15" s="161"/>
      <c r="AG15" s="136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</row>
    <row r="16" spans="1:1003" s="198" customFormat="1" ht="14.25" customHeight="1">
      <c r="A16" s="193">
        <v>11</v>
      </c>
      <c r="B16" s="199" t="s">
        <v>10</v>
      </c>
      <c r="C16" s="202" t="s">
        <v>29</v>
      </c>
      <c r="D16" s="143">
        <v>55.68</v>
      </c>
      <c r="E16" s="196">
        <v>55680</v>
      </c>
      <c r="F16" s="196"/>
      <c r="G16" s="159">
        <v>2</v>
      </c>
      <c r="H16" s="159"/>
      <c r="I16" s="145">
        <v>1880</v>
      </c>
      <c r="J16" s="145">
        <v>2</v>
      </c>
      <c r="K16" s="158" t="s">
        <v>68</v>
      </c>
      <c r="L16" s="158" t="s">
        <v>75</v>
      </c>
      <c r="M16" s="148" t="s">
        <v>83</v>
      </c>
      <c r="N16" s="145" t="s">
        <v>71</v>
      </c>
      <c r="O16" s="145" t="s">
        <v>71</v>
      </c>
      <c r="P16" s="145" t="s">
        <v>84</v>
      </c>
      <c r="Q16" s="145" t="s">
        <v>71</v>
      </c>
      <c r="R16" s="145" t="s">
        <v>71</v>
      </c>
      <c r="S16" s="145" t="s">
        <v>71</v>
      </c>
      <c r="T16" s="145" t="s">
        <v>71</v>
      </c>
      <c r="U16" s="145" t="s">
        <v>71</v>
      </c>
      <c r="V16" s="145" t="s">
        <v>71</v>
      </c>
      <c r="W16" s="145" t="s">
        <v>71</v>
      </c>
      <c r="X16" s="145" t="s">
        <v>71</v>
      </c>
      <c r="Y16" s="145" t="s">
        <v>72</v>
      </c>
      <c r="Z16" s="146">
        <v>43938</v>
      </c>
      <c r="AA16" s="145" t="s">
        <v>71</v>
      </c>
      <c r="AB16" s="145">
        <v>2014</v>
      </c>
      <c r="AC16" s="145">
        <v>2014</v>
      </c>
      <c r="AD16" s="145"/>
      <c r="AE16" s="160"/>
      <c r="AF16" s="161"/>
      <c r="AG16" s="136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</row>
    <row r="17" spans="1:1003" s="198" customFormat="1" ht="14.25" customHeight="1">
      <c r="A17" s="193">
        <v>12</v>
      </c>
      <c r="B17" s="194" t="s">
        <v>129</v>
      </c>
      <c r="C17" s="203" t="s">
        <v>30</v>
      </c>
      <c r="D17" s="143">
        <v>221.76</v>
      </c>
      <c r="E17" s="196">
        <v>221760</v>
      </c>
      <c r="F17" s="144"/>
      <c r="G17" s="162">
        <v>5</v>
      </c>
      <c r="H17" s="163"/>
      <c r="I17" s="145">
        <v>1872</v>
      </c>
      <c r="J17" s="145">
        <v>2</v>
      </c>
      <c r="K17" s="164" t="s">
        <v>91</v>
      </c>
      <c r="L17" s="158" t="s">
        <v>75</v>
      </c>
      <c r="M17" s="158" t="s">
        <v>70</v>
      </c>
      <c r="N17" s="145" t="s">
        <v>71</v>
      </c>
      <c r="O17" s="145" t="s">
        <v>71</v>
      </c>
      <c r="P17" s="157" t="s">
        <v>110</v>
      </c>
      <c r="Q17" s="145" t="s">
        <v>71</v>
      </c>
      <c r="R17" s="145" t="s">
        <v>71</v>
      </c>
      <c r="S17" s="145" t="s">
        <v>71</v>
      </c>
      <c r="T17" s="145" t="s">
        <v>71</v>
      </c>
      <c r="U17" s="145" t="s">
        <v>71</v>
      </c>
      <c r="V17" s="145" t="s">
        <v>71</v>
      </c>
      <c r="W17" s="145" t="s">
        <v>71</v>
      </c>
      <c r="X17" s="145" t="s">
        <v>71</v>
      </c>
      <c r="Y17" s="145" t="s">
        <v>86</v>
      </c>
      <c r="Z17" s="146">
        <v>43964</v>
      </c>
      <c r="AA17" s="157" t="s">
        <v>71</v>
      </c>
      <c r="AB17" s="146">
        <v>43561</v>
      </c>
      <c r="AC17" s="147"/>
      <c r="AD17" s="172" t="s">
        <v>146</v>
      </c>
      <c r="AE17" s="165" t="s">
        <v>147</v>
      </c>
      <c r="AF17" s="166" t="s">
        <v>148</v>
      </c>
      <c r="AG17" s="136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  <c r="IN17" s="197"/>
      <c r="IO17" s="197"/>
      <c r="IP17" s="197"/>
      <c r="IQ17" s="197"/>
      <c r="IR17" s="197"/>
      <c r="IS17" s="197"/>
      <c r="IT17" s="197"/>
      <c r="IU17" s="197"/>
      <c r="IV17" s="197"/>
      <c r="IW17" s="197"/>
      <c r="IX17" s="197"/>
      <c r="IY17" s="197"/>
      <c r="IZ17" s="197"/>
      <c r="JA17" s="197"/>
      <c r="JB17" s="197"/>
      <c r="JC17" s="197"/>
      <c r="JD17" s="197"/>
      <c r="JE17" s="197"/>
      <c r="JF17" s="197"/>
      <c r="JG17" s="197"/>
      <c r="JH17" s="197"/>
      <c r="JI17" s="197"/>
      <c r="JJ17" s="197"/>
      <c r="JK17" s="197"/>
      <c r="JL17" s="197"/>
      <c r="JM17" s="197"/>
      <c r="JN17" s="197"/>
      <c r="JO17" s="197"/>
      <c r="JP17" s="197"/>
      <c r="JQ17" s="197"/>
      <c r="JR17" s="197"/>
      <c r="JS17" s="197"/>
      <c r="JT17" s="197"/>
      <c r="JU17" s="197"/>
      <c r="JV17" s="197"/>
      <c r="JW17" s="197"/>
      <c r="JX17" s="197"/>
      <c r="JY17" s="197"/>
      <c r="JZ17" s="197"/>
      <c r="KA17" s="197"/>
      <c r="KB17" s="197"/>
      <c r="KC17" s="197"/>
      <c r="KD17" s="197"/>
      <c r="KE17" s="197"/>
      <c r="KF17" s="197"/>
      <c r="KG17" s="197"/>
      <c r="KH17" s="197"/>
      <c r="KI17" s="197"/>
      <c r="KJ17" s="197"/>
      <c r="KK17" s="197"/>
      <c r="KL17" s="197"/>
      <c r="KM17" s="197"/>
      <c r="KN17" s="197"/>
      <c r="KO17" s="197"/>
      <c r="KP17" s="197"/>
      <c r="KQ17" s="197"/>
      <c r="KR17" s="197"/>
      <c r="KS17" s="197"/>
      <c r="KT17" s="197"/>
      <c r="KU17" s="197"/>
      <c r="KV17" s="197"/>
      <c r="KW17" s="197"/>
      <c r="KX17" s="197"/>
      <c r="KY17" s="197"/>
      <c r="KZ17" s="197"/>
      <c r="LA17" s="197"/>
      <c r="LB17" s="197"/>
      <c r="LC17" s="197"/>
      <c r="LD17" s="197"/>
      <c r="LE17" s="197"/>
      <c r="LF17" s="197"/>
      <c r="LG17" s="197"/>
      <c r="LH17" s="197"/>
      <c r="LI17" s="197"/>
      <c r="LJ17" s="197"/>
      <c r="LK17" s="197"/>
      <c r="LL17" s="197"/>
      <c r="LM17" s="197"/>
      <c r="LN17" s="197"/>
      <c r="LO17" s="197"/>
      <c r="LP17" s="197"/>
      <c r="LQ17" s="197"/>
      <c r="LR17" s="197"/>
      <c r="LS17" s="197"/>
      <c r="LT17" s="197"/>
      <c r="LU17" s="197"/>
      <c r="LV17" s="197"/>
      <c r="LW17" s="197"/>
      <c r="LX17" s="197"/>
      <c r="LY17" s="197"/>
      <c r="LZ17" s="197"/>
      <c r="MA17" s="197"/>
      <c r="MB17" s="197"/>
      <c r="MC17" s="197"/>
      <c r="MD17" s="197"/>
      <c r="ME17" s="197"/>
      <c r="MF17" s="197"/>
      <c r="MG17" s="197"/>
      <c r="MH17" s="197"/>
      <c r="MI17" s="197"/>
      <c r="MJ17" s="197"/>
      <c r="MK17" s="197"/>
      <c r="ML17" s="197"/>
      <c r="MM17" s="197"/>
      <c r="MN17" s="197"/>
      <c r="MO17" s="197"/>
      <c r="MP17" s="197"/>
      <c r="MQ17" s="197"/>
      <c r="MR17" s="197"/>
      <c r="MS17" s="197"/>
      <c r="MT17" s="197"/>
      <c r="MU17" s="197"/>
      <c r="MV17" s="197"/>
      <c r="MW17" s="197"/>
      <c r="MX17" s="197"/>
      <c r="MY17" s="197"/>
      <c r="MZ17" s="197"/>
      <c r="NA17" s="197"/>
      <c r="NB17" s="197"/>
      <c r="NC17" s="197"/>
      <c r="ND17" s="197"/>
      <c r="NE17" s="197"/>
      <c r="NF17" s="197"/>
      <c r="NG17" s="197"/>
      <c r="NH17" s="197"/>
      <c r="NI17" s="197"/>
      <c r="NJ17" s="197"/>
      <c r="NK17" s="197"/>
      <c r="NL17" s="197"/>
      <c r="NM17" s="197"/>
      <c r="NN17" s="197"/>
      <c r="NO17" s="197"/>
      <c r="NP17" s="197"/>
      <c r="NQ17" s="197"/>
      <c r="NR17" s="197"/>
      <c r="NS17" s="197"/>
      <c r="NT17" s="197"/>
      <c r="NU17" s="197"/>
      <c r="NV17" s="197"/>
      <c r="NW17" s="197"/>
      <c r="NX17" s="197"/>
      <c r="NY17" s="197"/>
      <c r="NZ17" s="197"/>
      <c r="OA17" s="197"/>
      <c r="OB17" s="197"/>
      <c r="OC17" s="197"/>
      <c r="OD17" s="197"/>
      <c r="OE17" s="197"/>
      <c r="OF17" s="197"/>
      <c r="OG17" s="197"/>
      <c r="OH17" s="197"/>
      <c r="OI17" s="197"/>
      <c r="OJ17" s="197"/>
      <c r="OK17" s="197"/>
      <c r="OL17" s="197"/>
      <c r="OM17" s="197"/>
      <c r="ON17" s="197"/>
      <c r="OO17" s="197"/>
      <c r="OP17" s="197"/>
      <c r="OQ17" s="197"/>
      <c r="OR17" s="197"/>
      <c r="OS17" s="197"/>
      <c r="OT17" s="197"/>
      <c r="OU17" s="197"/>
      <c r="OV17" s="197"/>
      <c r="OW17" s="197"/>
      <c r="OX17" s="197"/>
      <c r="OY17" s="197"/>
      <c r="OZ17" s="197"/>
      <c r="PA17" s="197"/>
      <c r="PB17" s="197"/>
      <c r="PC17" s="197"/>
      <c r="PD17" s="197"/>
      <c r="PE17" s="197"/>
      <c r="PF17" s="197"/>
      <c r="PG17" s="197"/>
      <c r="PH17" s="197"/>
      <c r="PI17" s="197"/>
      <c r="PJ17" s="197"/>
      <c r="PK17" s="197"/>
      <c r="PL17" s="197"/>
      <c r="PM17" s="197"/>
      <c r="PN17" s="197"/>
      <c r="PO17" s="197"/>
      <c r="PP17" s="197"/>
      <c r="PQ17" s="197"/>
      <c r="PR17" s="197"/>
      <c r="PS17" s="197"/>
      <c r="PT17" s="197"/>
      <c r="PU17" s="197"/>
      <c r="PV17" s="197"/>
      <c r="PW17" s="197"/>
      <c r="PX17" s="197"/>
      <c r="PY17" s="197"/>
      <c r="PZ17" s="197"/>
      <c r="QA17" s="197"/>
      <c r="QB17" s="197"/>
      <c r="QC17" s="197"/>
      <c r="QD17" s="197"/>
      <c r="QE17" s="197"/>
      <c r="QF17" s="197"/>
      <c r="QG17" s="197"/>
      <c r="QH17" s="197"/>
      <c r="QI17" s="197"/>
      <c r="QJ17" s="197"/>
      <c r="QK17" s="197"/>
      <c r="QL17" s="197"/>
      <c r="QM17" s="197"/>
      <c r="QN17" s="197"/>
      <c r="QO17" s="197"/>
      <c r="QP17" s="197"/>
      <c r="QQ17" s="197"/>
      <c r="QR17" s="197"/>
      <c r="QS17" s="197"/>
      <c r="QT17" s="197"/>
      <c r="QU17" s="197"/>
      <c r="QV17" s="197"/>
      <c r="QW17" s="197"/>
      <c r="QX17" s="197"/>
      <c r="QY17" s="197"/>
      <c r="QZ17" s="197"/>
      <c r="RA17" s="197"/>
      <c r="RB17" s="197"/>
      <c r="RC17" s="197"/>
      <c r="RD17" s="197"/>
      <c r="RE17" s="197"/>
      <c r="RF17" s="197"/>
      <c r="RG17" s="197"/>
      <c r="RH17" s="197"/>
      <c r="RI17" s="197"/>
      <c r="RJ17" s="197"/>
      <c r="RK17" s="197"/>
      <c r="RL17" s="197"/>
      <c r="RM17" s="197"/>
      <c r="RN17" s="197"/>
      <c r="RO17" s="197"/>
      <c r="RP17" s="197"/>
      <c r="RQ17" s="197"/>
      <c r="RR17" s="197"/>
      <c r="RS17" s="197"/>
      <c r="RT17" s="197"/>
      <c r="RU17" s="197"/>
      <c r="RV17" s="197"/>
      <c r="RW17" s="197"/>
      <c r="RX17" s="197"/>
      <c r="RY17" s="197"/>
      <c r="RZ17" s="197"/>
      <c r="SA17" s="197"/>
      <c r="SB17" s="197"/>
      <c r="SC17" s="197"/>
      <c r="SD17" s="197"/>
      <c r="SE17" s="197"/>
      <c r="SF17" s="197"/>
      <c r="SG17" s="197"/>
      <c r="SH17" s="197"/>
      <c r="SI17" s="197"/>
      <c r="SJ17" s="197"/>
      <c r="SK17" s="197"/>
      <c r="SL17" s="197"/>
      <c r="SM17" s="197"/>
      <c r="SN17" s="197"/>
      <c r="SO17" s="197"/>
      <c r="SP17" s="197"/>
      <c r="SQ17" s="197"/>
      <c r="SR17" s="197"/>
      <c r="SS17" s="197"/>
      <c r="ST17" s="197"/>
      <c r="SU17" s="197"/>
      <c r="SV17" s="197"/>
      <c r="SW17" s="197"/>
      <c r="SX17" s="197"/>
      <c r="SY17" s="197"/>
      <c r="SZ17" s="197"/>
      <c r="TA17" s="197"/>
      <c r="TB17" s="197"/>
      <c r="TC17" s="197"/>
      <c r="TD17" s="197"/>
      <c r="TE17" s="197"/>
      <c r="TF17" s="197"/>
      <c r="TG17" s="197"/>
      <c r="TH17" s="197"/>
      <c r="TI17" s="197"/>
      <c r="TJ17" s="197"/>
      <c r="TK17" s="197"/>
      <c r="TL17" s="197"/>
      <c r="TM17" s="197"/>
      <c r="TN17" s="197"/>
      <c r="TO17" s="197"/>
      <c r="TP17" s="197"/>
      <c r="TQ17" s="197"/>
      <c r="TR17" s="197"/>
      <c r="TS17" s="197"/>
      <c r="TT17" s="197"/>
      <c r="TU17" s="197"/>
      <c r="TV17" s="197"/>
      <c r="TW17" s="197"/>
      <c r="TX17" s="197"/>
      <c r="TY17" s="197"/>
      <c r="TZ17" s="197"/>
      <c r="UA17" s="197"/>
      <c r="UB17" s="197"/>
      <c r="UC17" s="197"/>
      <c r="UD17" s="197"/>
      <c r="UE17" s="197"/>
      <c r="UF17" s="197"/>
      <c r="UG17" s="197"/>
      <c r="UH17" s="197"/>
      <c r="UI17" s="197"/>
      <c r="UJ17" s="197"/>
      <c r="UK17" s="197"/>
      <c r="UL17" s="197"/>
      <c r="UM17" s="197"/>
      <c r="UN17" s="197"/>
      <c r="UO17" s="197"/>
      <c r="UP17" s="197"/>
      <c r="UQ17" s="197"/>
      <c r="UR17" s="197"/>
      <c r="US17" s="197"/>
      <c r="UT17" s="197"/>
      <c r="UU17" s="197"/>
      <c r="UV17" s="197"/>
      <c r="UW17" s="197"/>
      <c r="UX17" s="197"/>
      <c r="UY17" s="197"/>
      <c r="UZ17" s="197"/>
      <c r="VA17" s="197"/>
      <c r="VB17" s="197"/>
      <c r="VC17" s="197"/>
      <c r="VD17" s="197"/>
      <c r="VE17" s="197"/>
      <c r="VF17" s="197"/>
      <c r="VG17" s="197"/>
      <c r="VH17" s="197"/>
      <c r="VI17" s="197"/>
      <c r="VJ17" s="197"/>
      <c r="VK17" s="197"/>
      <c r="VL17" s="197"/>
      <c r="VM17" s="197"/>
      <c r="VN17" s="197"/>
      <c r="VO17" s="197"/>
      <c r="VP17" s="197"/>
      <c r="VQ17" s="197"/>
      <c r="VR17" s="197"/>
      <c r="VS17" s="197"/>
      <c r="VT17" s="197"/>
      <c r="VU17" s="197"/>
      <c r="VV17" s="197"/>
      <c r="VW17" s="197"/>
      <c r="VX17" s="197"/>
      <c r="VY17" s="197"/>
      <c r="VZ17" s="197"/>
      <c r="WA17" s="197"/>
      <c r="WB17" s="197"/>
      <c r="WC17" s="197"/>
      <c r="WD17" s="197"/>
      <c r="WE17" s="197"/>
      <c r="WF17" s="197"/>
      <c r="WG17" s="197"/>
      <c r="WH17" s="197"/>
      <c r="WI17" s="197"/>
      <c r="WJ17" s="197"/>
      <c r="WK17" s="197"/>
      <c r="WL17" s="197"/>
      <c r="WM17" s="197"/>
      <c r="WN17" s="197"/>
      <c r="WO17" s="197"/>
      <c r="WP17" s="197"/>
      <c r="WQ17" s="197"/>
      <c r="WR17" s="197"/>
      <c r="WS17" s="197"/>
      <c r="WT17" s="197"/>
      <c r="WU17" s="197"/>
      <c r="WV17" s="197"/>
      <c r="WW17" s="197"/>
      <c r="WX17" s="197"/>
      <c r="WY17" s="197"/>
      <c r="WZ17" s="197"/>
      <c r="XA17" s="197"/>
      <c r="XB17" s="197"/>
      <c r="XC17" s="197"/>
      <c r="XD17" s="197"/>
      <c r="XE17" s="197"/>
      <c r="XF17" s="197"/>
      <c r="XG17" s="197"/>
      <c r="XH17" s="197"/>
      <c r="XI17" s="197"/>
      <c r="XJ17" s="197"/>
      <c r="XK17" s="197"/>
      <c r="XL17" s="197"/>
      <c r="XM17" s="197"/>
      <c r="XN17" s="197"/>
      <c r="XO17" s="197"/>
      <c r="XP17" s="197"/>
      <c r="XQ17" s="197"/>
      <c r="XR17" s="197"/>
      <c r="XS17" s="197"/>
      <c r="XT17" s="197"/>
      <c r="XU17" s="197"/>
      <c r="XV17" s="197"/>
      <c r="XW17" s="197"/>
      <c r="XX17" s="197"/>
      <c r="XY17" s="197"/>
      <c r="XZ17" s="197"/>
      <c r="YA17" s="197"/>
      <c r="YB17" s="197"/>
      <c r="YC17" s="197"/>
      <c r="YD17" s="197"/>
      <c r="YE17" s="197"/>
      <c r="YF17" s="197"/>
      <c r="YG17" s="197"/>
      <c r="YH17" s="197"/>
      <c r="YI17" s="197"/>
      <c r="YJ17" s="197"/>
      <c r="YK17" s="197"/>
      <c r="YL17" s="197"/>
      <c r="YM17" s="197"/>
      <c r="YN17" s="197"/>
      <c r="YO17" s="197"/>
      <c r="YP17" s="197"/>
      <c r="YQ17" s="197"/>
      <c r="YR17" s="197"/>
      <c r="YS17" s="197"/>
      <c r="YT17" s="197"/>
      <c r="YU17" s="197"/>
      <c r="YV17" s="197"/>
      <c r="YW17" s="197"/>
      <c r="YX17" s="197"/>
      <c r="YY17" s="197"/>
      <c r="YZ17" s="197"/>
      <c r="ZA17" s="197"/>
      <c r="ZB17" s="197"/>
      <c r="ZC17" s="197"/>
      <c r="ZD17" s="197"/>
      <c r="ZE17" s="197"/>
      <c r="ZF17" s="197"/>
      <c r="ZG17" s="197"/>
      <c r="ZH17" s="197"/>
      <c r="ZI17" s="197"/>
      <c r="ZJ17" s="197"/>
      <c r="ZK17" s="197"/>
      <c r="ZL17" s="197"/>
      <c r="ZM17" s="197"/>
      <c r="ZN17" s="197"/>
      <c r="ZO17" s="197"/>
      <c r="ZP17" s="197"/>
      <c r="ZQ17" s="197"/>
      <c r="ZR17" s="197"/>
      <c r="ZS17" s="197"/>
      <c r="ZT17" s="197"/>
      <c r="ZU17" s="197"/>
      <c r="ZV17" s="197"/>
      <c r="ZW17" s="197"/>
      <c r="ZX17" s="197"/>
      <c r="ZY17" s="197"/>
      <c r="ZZ17" s="197"/>
      <c r="AAA17" s="197"/>
      <c r="AAB17" s="197"/>
      <c r="AAC17" s="197"/>
      <c r="AAD17" s="197"/>
      <c r="AAE17" s="197"/>
      <c r="AAF17" s="197"/>
      <c r="AAG17" s="197"/>
      <c r="AAH17" s="197"/>
      <c r="AAI17" s="197"/>
      <c r="AAJ17" s="197"/>
      <c r="AAK17" s="197"/>
      <c r="AAL17" s="197"/>
      <c r="AAM17" s="197"/>
      <c r="AAN17" s="197"/>
      <c r="AAO17" s="197"/>
      <c r="AAP17" s="197"/>
      <c r="AAQ17" s="197"/>
      <c r="AAR17" s="197"/>
      <c r="AAS17" s="197"/>
      <c r="AAT17" s="197"/>
      <c r="AAU17" s="197"/>
      <c r="AAV17" s="197"/>
      <c r="AAW17" s="197"/>
      <c r="AAX17" s="197"/>
      <c r="AAY17" s="197"/>
      <c r="AAZ17" s="197"/>
      <c r="ABA17" s="197"/>
      <c r="ABB17" s="197"/>
      <c r="ABC17" s="197"/>
      <c r="ABD17" s="197"/>
      <c r="ABE17" s="197"/>
      <c r="ABF17" s="197"/>
      <c r="ABG17" s="197"/>
      <c r="ABH17" s="197"/>
      <c r="ABI17" s="197"/>
      <c r="ABJ17" s="197"/>
      <c r="ABK17" s="197"/>
      <c r="ABL17" s="197"/>
      <c r="ABM17" s="197"/>
      <c r="ABN17" s="197"/>
      <c r="ABO17" s="197"/>
      <c r="ABP17" s="197"/>
      <c r="ABQ17" s="197"/>
      <c r="ABR17" s="197"/>
      <c r="ABS17" s="197"/>
      <c r="ABT17" s="197"/>
      <c r="ABU17" s="197"/>
      <c r="ABV17" s="197"/>
      <c r="ABW17" s="197"/>
      <c r="ABX17" s="197"/>
      <c r="ABY17" s="197"/>
      <c r="ABZ17" s="197"/>
      <c r="ACA17" s="197"/>
      <c r="ACB17" s="197"/>
      <c r="ACC17" s="197"/>
      <c r="ACD17" s="197"/>
      <c r="ACE17" s="197"/>
      <c r="ACF17" s="197"/>
      <c r="ACG17" s="197"/>
      <c r="ACH17" s="197"/>
      <c r="ACI17" s="197"/>
      <c r="ACJ17" s="197"/>
      <c r="ACK17" s="197"/>
      <c r="ACL17" s="197"/>
      <c r="ACM17" s="197"/>
      <c r="ACN17" s="197"/>
      <c r="ACO17" s="197"/>
      <c r="ACP17" s="197"/>
      <c r="ACQ17" s="197"/>
      <c r="ACR17" s="197"/>
      <c r="ACS17" s="197"/>
      <c r="ACT17" s="197"/>
      <c r="ACU17" s="197"/>
      <c r="ACV17" s="197"/>
      <c r="ACW17" s="197"/>
      <c r="ACX17" s="197"/>
      <c r="ACY17" s="197"/>
      <c r="ACZ17" s="197"/>
      <c r="ADA17" s="197"/>
      <c r="ADB17" s="197"/>
      <c r="ADC17" s="197"/>
      <c r="ADD17" s="197"/>
      <c r="ADE17" s="197"/>
      <c r="ADF17" s="197"/>
      <c r="ADG17" s="197"/>
      <c r="ADH17" s="197"/>
      <c r="ADI17" s="197"/>
      <c r="ADJ17" s="197"/>
      <c r="ADK17" s="197"/>
      <c r="ADL17" s="197"/>
      <c r="ADM17" s="197"/>
      <c r="ADN17" s="197"/>
      <c r="ADO17" s="197"/>
      <c r="ADP17" s="197"/>
      <c r="ADQ17" s="197"/>
      <c r="ADR17" s="197"/>
      <c r="ADS17" s="197"/>
      <c r="ADT17" s="197"/>
      <c r="ADU17" s="197"/>
      <c r="ADV17" s="197"/>
      <c r="ADW17" s="197"/>
      <c r="ADX17" s="197"/>
      <c r="ADY17" s="197"/>
      <c r="ADZ17" s="197"/>
      <c r="AEA17" s="197"/>
      <c r="AEB17" s="197"/>
      <c r="AEC17" s="197"/>
      <c r="AED17" s="197"/>
      <c r="AEE17" s="197"/>
      <c r="AEF17" s="197"/>
      <c r="AEG17" s="197"/>
      <c r="AEH17" s="197"/>
      <c r="AEI17" s="197"/>
      <c r="AEJ17" s="197"/>
      <c r="AEK17" s="197"/>
      <c r="AEL17" s="197"/>
      <c r="AEM17" s="197"/>
      <c r="AEN17" s="197"/>
      <c r="AEO17" s="197"/>
      <c r="AEP17" s="197"/>
      <c r="AEQ17" s="197"/>
      <c r="AER17" s="197"/>
      <c r="AES17" s="197"/>
      <c r="AET17" s="197"/>
      <c r="AEU17" s="197"/>
      <c r="AEV17" s="197"/>
      <c r="AEW17" s="197"/>
      <c r="AEX17" s="197"/>
      <c r="AEY17" s="197"/>
      <c r="AEZ17" s="197"/>
      <c r="AFA17" s="197"/>
      <c r="AFB17" s="197"/>
      <c r="AFC17" s="197"/>
      <c r="AFD17" s="197"/>
      <c r="AFE17" s="197"/>
      <c r="AFF17" s="197"/>
      <c r="AFG17" s="197"/>
      <c r="AFH17" s="197"/>
      <c r="AFI17" s="197"/>
      <c r="AFJ17" s="197"/>
      <c r="AFK17" s="197"/>
      <c r="AFL17" s="197"/>
      <c r="AFM17" s="197"/>
      <c r="AFN17" s="197"/>
      <c r="AFO17" s="197"/>
      <c r="AFP17" s="197"/>
      <c r="AFQ17" s="197"/>
      <c r="AFR17" s="197"/>
      <c r="AFS17" s="197"/>
      <c r="AFT17" s="197"/>
      <c r="AFU17" s="197"/>
      <c r="AFV17" s="197"/>
      <c r="AFW17" s="197"/>
      <c r="AFX17" s="197"/>
      <c r="AFY17" s="197"/>
      <c r="AFZ17" s="197"/>
      <c r="AGA17" s="197"/>
      <c r="AGB17" s="197"/>
      <c r="AGC17" s="197"/>
      <c r="AGD17" s="197"/>
      <c r="AGE17" s="197"/>
      <c r="AGF17" s="197"/>
      <c r="AGG17" s="197"/>
      <c r="AGH17" s="197"/>
      <c r="AGI17" s="197"/>
      <c r="AGJ17" s="197"/>
      <c r="AGK17" s="197"/>
      <c r="AGL17" s="197"/>
      <c r="AGM17" s="197"/>
      <c r="AGN17" s="197"/>
      <c r="AGO17" s="197"/>
      <c r="AGP17" s="197"/>
      <c r="AGQ17" s="197"/>
      <c r="AGR17" s="197"/>
      <c r="AGS17" s="197"/>
      <c r="AGT17" s="197"/>
      <c r="AGU17" s="197"/>
      <c r="AGV17" s="197"/>
      <c r="AGW17" s="197"/>
      <c r="AGX17" s="197"/>
      <c r="AGY17" s="197"/>
      <c r="AGZ17" s="197"/>
      <c r="AHA17" s="197"/>
      <c r="AHB17" s="197"/>
      <c r="AHC17" s="197"/>
      <c r="AHD17" s="197"/>
      <c r="AHE17" s="197"/>
      <c r="AHF17" s="197"/>
      <c r="AHG17" s="197"/>
      <c r="AHH17" s="197"/>
      <c r="AHI17" s="197"/>
      <c r="AHJ17" s="197"/>
      <c r="AHK17" s="197"/>
      <c r="AHL17" s="197"/>
      <c r="AHM17" s="197"/>
      <c r="AHN17" s="197"/>
      <c r="AHO17" s="197"/>
      <c r="AHP17" s="197"/>
      <c r="AHQ17" s="197"/>
      <c r="AHR17" s="197"/>
      <c r="AHS17" s="197"/>
      <c r="AHT17" s="197"/>
      <c r="AHU17" s="197"/>
      <c r="AHV17" s="197"/>
      <c r="AHW17" s="197"/>
      <c r="AHX17" s="197"/>
      <c r="AHY17" s="197"/>
      <c r="AHZ17" s="197"/>
      <c r="AIA17" s="197"/>
      <c r="AIB17" s="197"/>
      <c r="AIC17" s="197"/>
      <c r="AID17" s="197"/>
      <c r="AIE17" s="197"/>
      <c r="AIF17" s="197"/>
      <c r="AIG17" s="197"/>
      <c r="AIH17" s="197"/>
      <c r="AII17" s="197"/>
      <c r="AIJ17" s="197"/>
      <c r="AIK17" s="197"/>
      <c r="AIL17" s="197"/>
      <c r="AIM17" s="197"/>
      <c r="AIN17" s="197"/>
      <c r="AIO17" s="197"/>
      <c r="AIP17" s="197"/>
      <c r="AIQ17" s="197"/>
      <c r="AIR17" s="197"/>
      <c r="AIS17" s="197"/>
      <c r="AIT17" s="197"/>
      <c r="AIU17" s="197"/>
      <c r="AIV17" s="197"/>
      <c r="AIW17" s="197"/>
      <c r="AIX17" s="197"/>
      <c r="AIY17" s="197"/>
      <c r="AIZ17" s="197"/>
      <c r="AJA17" s="197"/>
      <c r="AJB17" s="197"/>
      <c r="AJC17" s="197"/>
      <c r="AJD17" s="197"/>
      <c r="AJE17" s="197"/>
      <c r="AJF17" s="197"/>
      <c r="AJG17" s="197"/>
      <c r="AJH17" s="197"/>
      <c r="AJI17" s="197"/>
      <c r="AJJ17" s="197"/>
      <c r="AJK17" s="197"/>
      <c r="AJL17" s="197"/>
      <c r="AJM17" s="197"/>
      <c r="AJN17" s="197"/>
      <c r="AJO17" s="197"/>
      <c r="AJP17" s="197"/>
      <c r="AJQ17" s="197"/>
      <c r="AJR17" s="197"/>
      <c r="AJS17" s="197"/>
      <c r="AJT17" s="197"/>
      <c r="AJU17" s="197"/>
      <c r="AJV17" s="197"/>
      <c r="AJW17" s="197"/>
      <c r="AJX17" s="197"/>
      <c r="AJY17" s="197"/>
      <c r="AJZ17" s="197"/>
      <c r="AKA17" s="197"/>
      <c r="AKB17" s="197"/>
      <c r="AKC17" s="197"/>
      <c r="AKD17" s="197"/>
      <c r="AKE17" s="197"/>
      <c r="AKF17" s="197"/>
      <c r="AKG17" s="197"/>
      <c r="AKH17" s="197"/>
      <c r="AKI17" s="197"/>
      <c r="AKJ17" s="197"/>
      <c r="AKK17" s="197"/>
      <c r="AKL17" s="197"/>
      <c r="AKM17" s="197"/>
      <c r="AKN17" s="197"/>
      <c r="AKO17" s="197"/>
      <c r="AKP17" s="197"/>
      <c r="AKQ17" s="197"/>
      <c r="AKR17" s="197"/>
      <c r="AKS17" s="197"/>
      <c r="AKT17" s="197"/>
      <c r="AKU17" s="197"/>
      <c r="AKV17" s="197"/>
      <c r="AKW17" s="197"/>
      <c r="AKX17" s="197"/>
      <c r="AKY17" s="197"/>
      <c r="AKZ17" s="197"/>
      <c r="ALA17" s="197"/>
      <c r="ALB17" s="197"/>
      <c r="ALC17" s="197"/>
      <c r="ALD17" s="197"/>
      <c r="ALE17" s="197"/>
      <c r="ALF17" s="197"/>
      <c r="ALG17" s="197"/>
      <c r="ALH17" s="197"/>
      <c r="ALI17" s="197"/>
      <c r="ALJ17" s="197"/>
      <c r="ALK17" s="197"/>
      <c r="ALL17" s="197"/>
      <c r="ALM17" s="197"/>
      <c r="ALN17" s="197"/>
      <c r="ALO17" s="197"/>
    </row>
    <row r="18" spans="1:1003" ht="21" customHeight="1">
      <c r="A18" s="45"/>
      <c r="B18" s="24" t="s">
        <v>11</v>
      </c>
      <c r="C18" s="24"/>
      <c r="D18" s="59">
        <f>SUM(D6:D17)</f>
        <v>1237.6799999999998</v>
      </c>
      <c r="E18" s="114">
        <f>SUM(E6:E17)</f>
        <v>935730</v>
      </c>
      <c r="F18" s="114">
        <f>SUM(F6:F17)</f>
        <v>529612</v>
      </c>
      <c r="G18" s="141"/>
      <c r="H18" s="142"/>
      <c r="I18" s="78"/>
      <c r="J18" s="78"/>
      <c r="K18" s="108"/>
      <c r="L18" s="79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154"/>
      <c r="AE18" s="79"/>
      <c r="AF18" s="151"/>
      <c r="AG18" s="80"/>
    </row>
    <row r="19" spans="1:1003" ht="21" customHeight="1">
      <c r="A19" s="230"/>
      <c r="B19" s="230"/>
      <c r="C19" s="230"/>
      <c r="D19" s="230"/>
      <c r="E19" s="231">
        <f>SUM(E18:F18)</f>
        <v>1465342</v>
      </c>
      <c r="F19" s="231"/>
      <c r="G19" s="141"/>
      <c r="H19" s="142"/>
      <c r="I19" s="78"/>
      <c r="J19" s="78"/>
      <c r="K19" s="108"/>
      <c r="L19" s="79"/>
      <c r="M19" s="79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154"/>
      <c r="AE19" s="79"/>
      <c r="AF19" s="151"/>
      <c r="AG19" s="80"/>
    </row>
    <row r="20" spans="1:1003" s="77" customFormat="1" ht="15.75" customHeight="1">
      <c r="A20" s="232" t="s">
        <v>14</v>
      </c>
      <c r="B20" s="232"/>
      <c r="C20" s="232"/>
      <c r="D20" s="232"/>
      <c r="E20" s="232"/>
      <c r="F20" s="233"/>
      <c r="G20" s="73"/>
      <c r="H20" s="74"/>
      <c r="I20" s="74"/>
      <c r="J20" s="74"/>
      <c r="K20" s="107"/>
      <c r="L20" s="75"/>
      <c r="M20" s="75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5"/>
      <c r="AF20" s="75"/>
      <c r="AG20" s="76"/>
    </row>
    <row r="21" spans="1:1003" s="198" customFormat="1" ht="14.25" customHeight="1">
      <c r="A21" s="193">
        <v>1</v>
      </c>
      <c r="B21" s="135" t="s">
        <v>114</v>
      </c>
      <c r="C21" s="195" t="s">
        <v>113</v>
      </c>
      <c r="D21" s="209">
        <v>460.29</v>
      </c>
      <c r="E21" s="196"/>
      <c r="F21" s="137">
        <v>743250</v>
      </c>
      <c r="G21" s="159">
        <v>9</v>
      </c>
      <c r="H21" s="145"/>
      <c r="I21" s="145">
        <v>1903</v>
      </c>
      <c r="J21" s="145">
        <v>4</v>
      </c>
      <c r="K21" s="164" t="s">
        <v>153</v>
      </c>
      <c r="L21" s="178" t="s">
        <v>75</v>
      </c>
      <c r="M21" s="178" t="s">
        <v>70</v>
      </c>
      <c r="N21" s="145" t="s">
        <v>71</v>
      </c>
      <c r="O21" s="145" t="s">
        <v>71</v>
      </c>
      <c r="P21" s="157" t="s">
        <v>154</v>
      </c>
      <c r="Q21" s="147" t="s">
        <v>155</v>
      </c>
      <c r="R21" s="145" t="s">
        <v>71</v>
      </c>
      <c r="S21" s="145" t="s">
        <v>71</v>
      </c>
      <c r="T21" s="145" t="s">
        <v>71</v>
      </c>
      <c r="U21" s="145" t="s">
        <v>71</v>
      </c>
      <c r="V21" s="145" t="s">
        <v>71</v>
      </c>
      <c r="W21" s="145" t="s">
        <v>72</v>
      </c>
      <c r="X21" s="145" t="s">
        <v>71</v>
      </c>
      <c r="Y21" s="145" t="s">
        <v>72</v>
      </c>
      <c r="Z21" s="146">
        <v>44006</v>
      </c>
      <c r="AA21" s="146" t="s">
        <v>71</v>
      </c>
      <c r="AB21" s="146" t="s">
        <v>156</v>
      </c>
      <c r="AC21" s="147"/>
      <c r="AD21" s="147">
        <v>2022</v>
      </c>
      <c r="AE21" s="179" t="s">
        <v>157</v>
      </c>
      <c r="AF21" s="179">
        <v>38500</v>
      </c>
      <c r="AG21" s="179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  <c r="HS21" s="197"/>
      <c r="HT21" s="197"/>
      <c r="HU21" s="197"/>
      <c r="HV21" s="197"/>
      <c r="HW21" s="197"/>
      <c r="HX21" s="197"/>
      <c r="HY21" s="197"/>
      <c r="HZ21" s="197"/>
      <c r="IA21" s="197"/>
      <c r="IB21" s="197"/>
      <c r="IC21" s="197"/>
      <c r="ID21" s="197"/>
      <c r="IE21" s="197"/>
      <c r="IF21" s="197"/>
      <c r="IG21" s="197"/>
      <c r="IH21" s="197"/>
      <c r="II21" s="197"/>
      <c r="IJ21" s="197"/>
      <c r="IK21" s="197"/>
      <c r="IL21" s="197"/>
      <c r="IM21" s="197"/>
      <c r="IN21" s="197"/>
      <c r="IO21" s="197"/>
      <c r="IP21" s="197"/>
      <c r="IQ21" s="197"/>
      <c r="IR21" s="197"/>
      <c r="IS21" s="197"/>
      <c r="IT21" s="197"/>
      <c r="IU21" s="197"/>
      <c r="IV21" s="197"/>
      <c r="IW21" s="197"/>
      <c r="IX21" s="197"/>
      <c r="IY21" s="197"/>
      <c r="IZ21" s="197"/>
      <c r="JA21" s="197"/>
      <c r="JB21" s="197"/>
      <c r="JC21" s="197"/>
      <c r="JD21" s="197"/>
      <c r="JE21" s="197"/>
      <c r="JF21" s="197"/>
      <c r="JG21" s="197"/>
      <c r="JH21" s="197"/>
      <c r="JI21" s="197"/>
      <c r="JJ21" s="197"/>
      <c r="JK21" s="197"/>
      <c r="JL21" s="197"/>
      <c r="JM21" s="197"/>
      <c r="JN21" s="197"/>
      <c r="JO21" s="197"/>
      <c r="JP21" s="197"/>
      <c r="JQ21" s="197"/>
      <c r="JR21" s="197"/>
      <c r="JS21" s="197"/>
      <c r="JT21" s="197"/>
      <c r="JU21" s="197"/>
      <c r="JV21" s="197"/>
      <c r="JW21" s="197"/>
      <c r="JX21" s="197"/>
      <c r="JY21" s="197"/>
      <c r="JZ21" s="197"/>
      <c r="KA21" s="197"/>
      <c r="KB21" s="197"/>
      <c r="KC21" s="197"/>
      <c r="KD21" s="197"/>
      <c r="KE21" s="197"/>
      <c r="KF21" s="197"/>
      <c r="KG21" s="197"/>
      <c r="KH21" s="197"/>
      <c r="KI21" s="197"/>
      <c r="KJ21" s="197"/>
      <c r="KK21" s="197"/>
      <c r="KL21" s="197"/>
      <c r="KM21" s="197"/>
      <c r="KN21" s="197"/>
      <c r="KO21" s="197"/>
      <c r="KP21" s="197"/>
      <c r="KQ21" s="197"/>
      <c r="KR21" s="197"/>
      <c r="KS21" s="197"/>
      <c r="KT21" s="197"/>
      <c r="KU21" s="197"/>
      <c r="KV21" s="197"/>
      <c r="KW21" s="197"/>
      <c r="KX21" s="197"/>
      <c r="KY21" s="197"/>
      <c r="KZ21" s="197"/>
      <c r="LA21" s="197"/>
      <c r="LB21" s="197"/>
      <c r="LC21" s="197"/>
      <c r="LD21" s="197"/>
      <c r="LE21" s="197"/>
      <c r="LF21" s="197"/>
      <c r="LG21" s="197"/>
      <c r="LH21" s="197"/>
      <c r="LI21" s="197"/>
      <c r="LJ21" s="197"/>
      <c r="LK21" s="197"/>
      <c r="LL21" s="197"/>
      <c r="LM21" s="197"/>
      <c r="LN21" s="197"/>
      <c r="LO21" s="197"/>
      <c r="LP21" s="197"/>
      <c r="LQ21" s="197"/>
      <c r="LR21" s="197"/>
      <c r="LS21" s="197"/>
      <c r="LT21" s="197"/>
      <c r="LU21" s="197"/>
      <c r="LV21" s="197"/>
      <c r="LW21" s="197"/>
      <c r="LX21" s="197"/>
      <c r="LY21" s="197"/>
      <c r="LZ21" s="197"/>
      <c r="MA21" s="197"/>
      <c r="MB21" s="197"/>
      <c r="MC21" s="197"/>
      <c r="MD21" s="197"/>
      <c r="ME21" s="197"/>
      <c r="MF21" s="197"/>
      <c r="MG21" s="197"/>
      <c r="MH21" s="197"/>
      <c r="MI21" s="197"/>
      <c r="MJ21" s="197"/>
      <c r="MK21" s="197"/>
      <c r="ML21" s="197"/>
      <c r="MM21" s="197"/>
      <c r="MN21" s="197"/>
      <c r="MO21" s="197"/>
      <c r="MP21" s="197"/>
      <c r="MQ21" s="197"/>
      <c r="MR21" s="197"/>
      <c r="MS21" s="197"/>
      <c r="MT21" s="197"/>
      <c r="MU21" s="197"/>
      <c r="MV21" s="197"/>
      <c r="MW21" s="197"/>
      <c r="MX21" s="197"/>
      <c r="MY21" s="197"/>
      <c r="MZ21" s="197"/>
      <c r="NA21" s="197"/>
      <c r="NB21" s="197"/>
      <c r="NC21" s="197"/>
      <c r="ND21" s="197"/>
      <c r="NE21" s="197"/>
      <c r="NF21" s="197"/>
      <c r="NG21" s="197"/>
      <c r="NH21" s="197"/>
      <c r="NI21" s="197"/>
      <c r="NJ21" s="197"/>
      <c r="NK21" s="197"/>
      <c r="NL21" s="197"/>
      <c r="NM21" s="197"/>
      <c r="NN21" s="197"/>
      <c r="NO21" s="197"/>
      <c r="NP21" s="197"/>
      <c r="NQ21" s="197"/>
      <c r="NR21" s="197"/>
      <c r="NS21" s="197"/>
      <c r="NT21" s="197"/>
      <c r="NU21" s="197"/>
      <c r="NV21" s="197"/>
      <c r="NW21" s="197"/>
      <c r="NX21" s="197"/>
      <c r="NY21" s="197"/>
      <c r="NZ21" s="197"/>
      <c r="OA21" s="197"/>
      <c r="OB21" s="197"/>
      <c r="OC21" s="197"/>
      <c r="OD21" s="197"/>
      <c r="OE21" s="197"/>
      <c r="OF21" s="197"/>
      <c r="OG21" s="197"/>
      <c r="OH21" s="197"/>
      <c r="OI21" s="197"/>
      <c r="OJ21" s="197"/>
      <c r="OK21" s="197"/>
      <c r="OL21" s="197"/>
      <c r="OM21" s="197"/>
      <c r="ON21" s="197"/>
      <c r="OO21" s="197"/>
      <c r="OP21" s="197"/>
      <c r="OQ21" s="197"/>
      <c r="OR21" s="197"/>
      <c r="OS21" s="197"/>
      <c r="OT21" s="197"/>
      <c r="OU21" s="197"/>
      <c r="OV21" s="197"/>
      <c r="OW21" s="197"/>
      <c r="OX21" s="197"/>
      <c r="OY21" s="197"/>
      <c r="OZ21" s="197"/>
      <c r="PA21" s="197"/>
      <c r="PB21" s="197"/>
      <c r="PC21" s="197"/>
      <c r="PD21" s="197"/>
      <c r="PE21" s="197"/>
      <c r="PF21" s="197"/>
      <c r="PG21" s="197"/>
      <c r="PH21" s="197"/>
      <c r="PI21" s="197"/>
      <c r="PJ21" s="197"/>
      <c r="PK21" s="197"/>
      <c r="PL21" s="197"/>
      <c r="PM21" s="197"/>
      <c r="PN21" s="197"/>
      <c r="PO21" s="197"/>
      <c r="PP21" s="197"/>
      <c r="PQ21" s="197"/>
      <c r="PR21" s="197"/>
      <c r="PS21" s="197"/>
      <c r="PT21" s="197"/>
      <c r="PU21" s="197"/>
      <c r="PV21" s="197"/>
      <c r="PW21" s="197"/>
      <c r="PX21" s="197"/>
      <c r="PY21" s="197"/>
      <c r="PZ21" s="197"/>
      <c r="QA21" s="197"/>
      <c r="QB21" s="197"/>
      <c r="QC21" s="197"/>
      <c r="QD21" s="197"/>
      <c r="QE21" s="197"/>
      <c r="QF21" s="197"/>
      <c r="QG21" s="197"/>
      <c r="QH21" s="197"/>
      <c r="QI21" s="197"/>
      <c r="QJ21" s="197"/>
      <c r="QK21" s="197"/>
      <c r="QL21" s="197"/>
      <c r="QM21" s="197"/>
      <c r="QN21" s="197"/>
      <c r="QO21" s="197"/>
      <c r="QP21" s="197"/>
      <c r="QQ21" s="197"/>
      <c r="QR21" s="197"/>
      <c r="QS21" s="197"/>
      <c r="QT21" s="197"/>
      <c r="QU21" s="197"/>
      <c r="QV21" s="197"/>
      <c r="QW21" s="197"/>
      <c r="QX21" s="197"/>
      <c r="QY21" s="197"/>
      <c r="QZ21" s="197"/>
      <c r="RA21" s="197"/>
      <c r="RB21" s="197"/>
      <c r="RC21" s="197"/>
      <c r="RD21" s="197"/>
      <c r="RE21" s="197"/>
      <c r="RF21" s="197"/>
      <c r="RG21" s="197"/>
      <c r="RH21" s="197"/>
      <c r="RI21" s="197"/>
      <c r="RJ21" s="197"/>
      <c r="RK21" s="197"/>
      <c r="RL21" s="197"/>
      <c r="RM21" s="197"/>
      <c r="RN21" s="197"/>
      <c r="RO21" s="197"/>
      <c r="RP21" s="197"/>
      <c r="RQ21" s="197"/>
      <c r="RR21" s="197"/>
      <c r="RS21" s="197"/>
      <c r="RT21" s="197"/>
      <c r="RU21" s="197"/>
      <c r="RV21" s="197"/>
      <c r="RW21" s="197"/>
      <c r="RX21" s="197"/>
      <c r="RY21" s="197"/>
      <c r="RZ21" s="197"/>
      <c r="SA21" s="197"/>
      <c r="SB21" s="197"/>
      <c r="SC21" s="197"/>
      <c r="SD21" s="197"/>
      <c r="SE21" s="197"/>
      <c r="SF21" s="197"/>
      <c r="SG21" s="197"/>
      <c r="SH21" s="197"/>
      <c r="SI21" s="197"/>
      <c r="SJ21" s="197"/>
      <c r="SK21" s="197"/>
      <c r="SL21" s="197"/>
      <c r="SM21" s="197"/>
      <c r="SN21" s="197"/>
      <c r="SO21" s="197"/>
      <c r="SP21" s="197"/>
      <c r="SQ21" s="197"/>
      <c r="SR21" s="197"/>
      <c r="SS21" s="197"/>
      <c r="ST21" s="197"/>
      <c r="SU21" s="197"/>
      <c r="SV21" s="197"/>
      <c r="SW21" s="197"/>
      <c r="SX21" s="197"/>
      <c r="SY21" s="197"/>
      <c r="SZ21" s="197"/>
      <c r="TA21" s="197"/>
      <c r="TB21" s="197"/>
      <c r="TC21" s="197"/>
      <c r="TD21" s="197"/>
      <c r="TE21" s="197"/>
      <c r="TF21" s="197"/>
      <c r="TG21" s="197"/>
      <c r="TH21" s="197"/>
      <c r="TI21" s="197"/>
      <c r="TJ21" s="197"/>
      <c r="TK21" s="197"/>
      <c r="TL21" s="197"/>
      <c r="TM21" s="197"/>
      <c r="TN21" s="197"/>
      <c r="TO21" s="197"/>
      <c r="TP21" s="197"/>
      <c r="TQ21" s="197"/>
      <c r="TR21" s="197"/>
      <c r="TS21" s="197"/>
      <c r="TT21" s="197"/>
      <c r="TU21" s="197"/>
      <c r="TV21" s="197"/>
      <c r="TW21" s="197"/>
      <c r="TX21" s="197"/>
      <c r="TY21" s="197"/>
      <c r="TZ21" s="197"/>
      <c r="UA21" s="197"/>
      <c r="UB21" s="197"/>
      <c r="UC21" s="197"/>
      <c r="UD21" s="197"/>
      <c r="UE21" s="197"/>
      <c r="UF21" s="197"/>
      <c r="UG21" s="197"/>
      <c r="UH21" s="197"/>
      <c r="UI21" s="197"/>
      <c r="UJ21" s="197"/>
      <c r="UK21" s="197"/>
      <c r="UL21" s="197"/>
      <c r="UM21" s="197"/>
      <c r="UN21" s="197"/>
      <c r="UO21" s="197"/>
      <c r="UP21" s="197"/>
      <c r="UQ21" s="197"/>
      <c r="UR21" s="197"/>
      <c r="US21" s="197"/>
      <c r="UT21" s="197"/>
      <c r="UU21" s="197"/>
      <c r="UV21" s="197"/>
      <c r="UW21" s="197"/>
      <c r="UX21" s="197"/>
      <c r="UY21" s="197"/>
      <c r="UZ21" s="197"/>
      <c r="VA21" s="197"/>
      <c r="VB21" s="197"/>
      <c r="VC21" s="197"/>
      <c r="VD21" s="197"/>
      <c r="VE21" s="197"/>
      <c r="VF21" s="197"/>
      <c r="VG21" s="197"/>
      <c r="VH21" s="197"/>
      <c r="VI21" s="197"/>
      <c r="VJ21" s="197"/>
      <c r="VK21" s="197"/>
      <c r="VL21" s="197"/>
      <c r="VM21" s="197"/>
      <c r="VN21" s="197"/>
      <c r="VO21" s="197"/>
      <c r="VP21" s="197"/>
      <c r="VQ21" s="197"/>
      <c r="VR21" s="197"/>
      <c r="VS21" s="197"/>
      <c r="VT21" s="197"/>
      <c r="VU21" s="197"/>
      <c r="VV21" s="197"/>
      <c r="VW21" s="197"/>
      <c r="VX21" s="197"/>
      <c r="VY21" s="197"/>
      <c r="VZ21" s="197"/>
      <c r="WA21" s="197"/>
      <c r="WB21" s="197"/>
      <c r="WC21" s="197"/>
      <c r="WD21" s="197"/>
      <c r="WE21" s="197"/>
      <c r="WF21" s="197"/>
      <c r="WG21" s="197"/>
      <c r="WH21" s="197"/>
      <c r="WI21" s="197"/>
      <c r="WJ21" s="197"/>
      <c r="WK21" s="197"/>
      <c r="WL21" s="197"/>
      <c r="WM21" s="197"/>
      <c r="WN21" s="197"/>
      <c r="WO21" s="197"/>
      <c r="WP21" s="197"/>
      <c r="WQ21" s="197"/>
      <c r="WR21" s="197"/>
      <c r="WS21" s="197"/>
      <c r="WT21" s="197"/>
      <c r="WU21" s="197"/>
      <c r="WV21" s="197"/>
      <c r="WW21" s="197"/>
      <c r="WX21" s="197"/>
      <c r="WY21" s="197"/>
      <c r="WZ21" s="197"/>
      <c r="XA21" s="197"/>
      <c r="XB21" s="197"/>
      <c r="XC21" s="197"/>
      <c r="XD21" s="197"/>
      <c r="XE21" s="197"/>
      <c r="XF21" s="197"/>
      <c r="XG21" s="197"/>
      <c r="XH21" s="197"/>
      <c r="XI21" s="197"/>
      <c r="XJ21" s="197"/>
      <c r="XK21" s="197"/>
      <c r="XL21" s="197"/>
      <c r="XM21" s="197"/>
      <c r="XN21" s="197"/>
      <c r="XO21" s="197"/>
      <c r="XP21" s="197"/>
      <c r="XQ21" s="197"/>
      <c r="XR21" s="197"/>
      <c r="XS21" s="197"/>
      <c r="XT21" s="197"/>
      <c r="XU21" s="197"/>
      <c r="XV21" s="197"/>
      <c r="XW21" s="197"/>
      <c r="XX21" s="197"/>
      <c r="XY21" s="197"/>
      <c r="XZ21" s="197"/>
      <c r="YA21" s="197"/>
      <c r="YB21" s="197"/>
      <c r="YC21" s="197"/>
      <c r="YD21" s="197"/>
      <c r="YE21" s="197"/>
      <c r="YF21" s="197"/>
      <c r="YG21" s="197"/>
      <c r="YH21" s="197"/>
      <c r="YI21" s="197"/>
      <c r="YJ21" s="197"/>
      <c r="YK21" s="197"/>
      <c r="YL21" s="197"/>
      <c r="YM21" s="197"/>
      <c r="YN21" s="197"/>
      <c r="YO21" s="197"/>
      <c r="YP21" s="197"/>
      <c r="YQ21" s="197"/>
      <c r="YR21" s="197"/>
      <c r="YS21" s="197"/>
      <c r="YT21" s="197"/>
      <c r="YU21" s="197"/>
      <c r="YV21" s="197"/>
      <c r="YW21" s="197"/>
      <c r="YX21" s="197"/>
      <c r="YY21" s="197"/>
      <c r="YZ21" s="197"/>
      <c r="ZA21" s="197"/>
      <c r="ZB21" s="197"/>
      <c r="ZC21" s="197"/>
      <c r="ZD21" s="197"/>
      <c r="ZE21" s="197"/>
      <c r="ZF21" s="197"/>
      <c r="ZG21" s="197"/>
      <c r="ZH21" s="197"/>
      <c r="ZI21" s="197"/>
      <c r="ZJ21" s="197"/>
      <c r="ZK21" s="197"/>
      <c r="ZL21" s="197"/>
      <c r="ZM21" s="197"/>
      <c r="ZN21" s="197"/>
      <c r="ZO21" s="197"/>
      <c r="ZP21" s="197"/>
      <c r="ZQ21" s="197"/>
      <c r="ZR21" s="197"/>
      <c r="ZS21" s="197"/>
      <c r="ZT21" s="197"/>
      <c r="ZU21" s="197"/>
      <c r="ZV21" s="197"/>
      <c r="ZW21" s="197"/>
      <c r="ZX21" s="197"/>
      <c r="ZY21" s="197"/>
      <c r="ZZ21" s="197"/>
      <c r="AAA21" s="197"/>
      <c r="AAB21" s="197"/>
      <c r="AAC21" s="197"/>
      <c r="AAD21" s="197"/>
      <c r="AAE21" s="197"/>
      <c r="AAF21" s="197"/>
      <c r="AAG21" s="197"/>
      <c r="AAH21" s="197"/>
      <c r="AAI21" s="197"/>
      <c r="AAJ21" s="197"/>
      <c r="AAK21" s="197"/>
      <c r="AAL21" s="197"/>
      <c r="AAM21" s="197"/>
      <c r="AAN21" s="197"/>
      <c r="AAO21" s="197"/>
      <c r="AAP21" s="197"/>
      <c r="AAQ21" s="197"/>
      <c r="AAR21" s="197"/>
      <c r="AAS21" s="197"/>
      <c r="AAT21" s="197"/>
      <c r="AAU21" s="197"/>
      <c r="AAV21" s="197"/>
      <c r="AAW21" s="197"/>
      <c r="AAX21" s="197"/>
      <c r="AAY21" s="197"/>
      <c r="AAZ21" s="197"/>
      <c r="ABA21" s="197"/>
      <c r="ABB21" s="197"/>
      <c r="ABC21" s="197"/>
      <c r="ABD21" s="197"/>
      <c r="ABE21" s="197"/>
      <c r="ABF21" s="197"/>
      <c r="ABG21" s="197"/>
      <c r="ABH21" s="197"/>
      <c r="ABI21" s="197"/>
      <c r="ABJ21" s="197"/>
      <c r="ABK21" s="197"/>
      <c r="ABL21" s="197"/>
      <c r="ABM21" s="197"/>
      <c r="ABN21" s="197"/>
      <c r="ABO21" s="197"/>
      <c r="ABP21" s="197"/>
      <c r="ABQ21" s="197"/>
      <c r="ABR21" s="197"/>
      <c r="ABS21" s="197"/>
      <c r="ABT21" s="197"/>
      <c r="ABU21" s="197"/>
      <c r="ABV21" s="197"/>
      <c r="ABW21" s="197"/>
      <c r="ABX21" s="197"/>
      <c r="ABY21" s="197"/>
      <c r="ABZ21" s="197"/>
      <c r="ACA21" s="197"/>
      <c r="ACB21" s="197"/>
      <c r="ACC21" s="197"/>
      <c r="ACD21" s="197"/>
      <c r="ACE21" s="197"/>
      <c r="ACF21" s="197"/>
      <c r="ACG21" s="197"/>
      <c r="ACH21" s="197"/>
      <c r="ACI21" s="197"/>
      <c r="ACJ21" s="197"/>
      <c r="ACK21" s="197"/>
      <c r="ACL21" s="197"/>
      <c r="ACM21" s="197"/>
      <c r="ACN21" s="197"/>
      <c r="ACO21" s="197"/>
      <c r="ACP21" s="197"/>
      <c r="ACQ21" s="197"/>
      <c r="ACR21" s="197"/>
      <c r="ACS21" s="197"/>
      <c r="ACT21" s="197"/>
      <c r="ACU21" s="197"/>
      <c r="ACV21" s="197"/>
      <c r="ACW21" s="197"/>
      <c r="ACX21" s="197"/>
      <c r="ACY21" s="197"/>
      <c r="ACZ21" s="197"/>
      <c r="ADA21" s="197"/>
      <c r="ADB21" s="197"/>
      <c r="ADC21" s="197"/>
      <c r="ADD21" s="197"/>
      <c r="ADE21" s="197"/>
      <c r="ADF21" s="197"/>
      <c r="ADG21" s="197"/>
      <c r="ADH21" s="197"/>
      <c r="ADI21" s="197"/>
      <c r="ADJ21" s="197"/>
      <c r="ADK21" s="197"/>
      <c r="ADL21" s="197"/>
      <c r="ADM21" s="197"/>
      <c r="ADN21" s="197"/>
      <c r="ADO21" s="197"/>
      <c r="ADP21" s="197"/>
      <c r="ADQ21" s="197"/>
      <c r="ADR21" s="197"/>
      <c r="ADS21" s="197"/>
      <c r="ADT21" s="197"/>
      <c r="ADU21" s="197"/>
      <c r="ADV21" s="197"/>
      <c r="ADW21" s="197"/>
      <c r="ADX21" s="197"/>
      <c r="ADY21" s="197"/>
      <c r="ADZ21" s="197"/>
      <c r="AEA21" s="197"/>
      <c r="AEB21" s="197"/>
      <c r="AEC21" s="197"/>
      <c r="AED21" s="197"/>
      <c r="AEE21" s="197"/>
      <c r="AEF21" s="197"/>
      <c r="AEG21" s="197"/>
      <c r="AEH21" s="197"/>
      <c r="AEI21" s="197"/>
      <c r="AEJ21" s="197"/>
      <c r="AEK21" s="197"/>
      <c r="AEL21" s="197"/>
      <c r="AEM21" s="197"/>
      <c r="AEN21" s="197"/>
      <c r="AEO21" s="197"/>
      <c r="AEP21" s="197"/>
      <c r="AEQ21" s="197"/>
      <c r="AER21" s="197"/>
      <c r="AES21" s="197"/>
      <c r="AET21" s="197"/>
      <c r="AEU21" s="197"/>
      <c r="AEV21" s="197"/>
      <c r="AEW21" s="197"/>
      <c r="AEX21" s="197"/>
      <c r="AEY21" s="197"/>
      <c r="AEZ21" s="197"/>
      <c r="AFA21" s="197"/>
      <c r="AFB21" s="197"/>
      <c r="AFC21" s="197"/>
      <c r="AFD21" s="197"/>
      <c r="AFE21" s="197"/>
      <c r="AFF21" s="197"/>
      <c r="AFG21" s="197"/>
      <c r="AFH21" s="197"/>
      <c r="AFI21" s="197"/>
      <c r="AFJ21" s="197"/>
      <c r="AFK21" s="197"/>
      <c r="AFL21" s="197"/>
      <c r="AFM21" s="197"/>
      <c r="AFN21" s="197"/>
      <c r="AFO21" s="197"/>
      <c r="AFP21" s="197"/>
      <c r="AFQ21" s="197"/>
      <c r="AFR21" s="197"/>
      <c r="AFS21" s="197"/>
      <c r="AFT21" s="197"/>
      <c r="AFU21" s="197"/>
      <c r="AFV21" s="197"/>
      <c r="AFW21" s="197"/>
      <c r="AFX21" s="197"/>
      <c r="AFY21" s="197"/>
      <c r="AFZ21" s="197"/>
      <c r="AGA21" s="197"/>
      <c r="AGB21" s="197"/>
      <c r="AGC21" s="197"/>
      <c r="AGD21" s="197"/>
      <c r="AGE21" s="197"/>
      <c r="AGF21" s="197"/>
      <c r="AGG21" s="197"/>
      <c r="AGH21" s="197"/>
      <c r="AGI21" s="197"/>
      <c r="AGJ21" s="197"/>
      <c r="AGK21" s="197"/>
      <c r="AGL21" s="197"/>
      <c r="AGM21" s="197"/>
      <c r="AGN21" s="197"/>
      <c r="AGO21" s="197"/>
      <c r="AGP21" s="197"/>
      <c r="AGQ21" s="197"/>
      <c r="AGR21" s="197"/>
      <c r="AGS21" s="197"/>
      <c r="AGT21" s="197"/>
      <c r="AGU21" s="197"/>
      <c r="AGV21" s="197"/>
      <c r="AGW21" s="197"/>
      <c r="AGX21" s="197"/>
      <c r="AGY21" s="197"/>
      <c r="AGZ21" s="197"/>
      <c r="AHA21" s="197"/>
      <c r="AHB21" s="197"/>
      <c r="AHC21" s="197"/>
      <c r="AHD21" s="197"/>
      <c r="AHE21" s="197"/>
      <c r="AHF21" s="197"/>
      <c r="AHG21" s="197"/>
      <c r="AHH21" s="197"/>
      <c r="AHI21" s="197"/>
      <c r="AHJ21" s="197"/>
      <c r="AHK21" s="197"/>
      <c r="AHL21" s="197"/>
      <c r="AHM21" s="197"/>
      <c r="AHN21" s="197"/>
      <c r="AHO21" s="197"/>
      <c r="AHP21" s="197"/>
      <c r="AHQ21" s="197"/>
      <c r="AHR21" s="197"/>
      <c r="AHS21" s="197"/>
      <c r="AHT21" s="197"/>
      <c r="AHU21" s="197"/>
      <c r="AHV21" s="197"/>
      <c r="AHW21" s="197"/>
      <c r="AHX21" s="197"/>
      <c r="AHY21" s="197"/>
      <c r="AHZ21" s="197"/>
      <c r="AIA21" s="197"/>
      <c r="AIB21" s="197"/>
      <c r="AIC21" s="197"/>
      <c r="AID21" s="197"/>
      <c r="AIE21" s="197"/>
      <c r="AIF21" s="197"/>
      <c r="AIG21" s="197"/>
      <c r="AIH21" s="197"/>
      <c r="AII21" s="197"/>
      <c r="AIJ21" s="197"/>
      <c r="AIK21" s="197"/>
      <c r="AIL21" s="197"/>
      <c r="AIM21" s="197"/>
      <c r="AIN21" s="197"/>
      <c r="AIO21" s="197"/>
      <c r="AIP21" s="197"/>
      <c r="AIQ21" s="197"/>
      <c r="AIR21" s="197"/>
      <c r="AIS21" s="197"/>
      <c r="AIT21" s="197"/>
      <c r="AIU21" s="197"/>
      <c r="AIV21" s="197"/>
      <c r="AIW21" s="197"/>
      <c r="AIX21" s="197"/>
      <c r="AIY21" s="197"/>
      <c r="AIZ21" s="197"/>
      <c r="AJA21" s="197"/>
      <c r="AJB21" s="197"/>
      <c r="AJC21" s="197"/>
      <c r="AJD21" s="197"/>
      <c r="AJE21" s="197"/>
      <c r="AJF21" s="197"/>
      <c r="AJG21" s="197"/>
      <c r="AJH21" s="197"/>
      <c r="AJI21" s="197"/>
      <c r="AJJ21" s="197"/>
      <c r="AJK21" s="197"/>
      <c r="AJL21" s="197"/>
      <c r="AJM21" s="197"/>
      <c r="AJN21" s="197"/>
      <c r="AJO21" s="197"/>
      <c r="AJP21" s="197"/>
      <c r="AJQ21" s="197"/>
      <c r="AJR21" s="197"/>
      <c r="AJS21" s="197"/>
      <c r="AJT21" s="197"/>
      <c r="AJU21" s="197"/>
      <c r="AJV21" s="197"/>
      <c r="AJW21" s="197"/>
      <c r="AJX21" s="197"/>
      <c r="AJY21" s="197"/>
      <c r="AJZ21" s="197"/>
      <c r="AKA21" s="197"/>
      <c r="AKB21" s="197"/>
      <c r="AKC21" s="197"/>
      <c r="AKD21" s="197"/>
      <c r="AKE21" s="197"/>
      <c r="AKF21" s="197"/>
      <c r="AKG21" s="197"/>
      <c r="AKH21" s="197"/>
      <c r="AKI21" s="197"/>
      <c r="AKJ21" s="197"/>
      <c r="AKK21" s="197"/>
      <c r="AKL21" s="197"/>
      <c r="AKM21" s="197"/>
      <c r="AKN21" s="197"/>
      <c r="AKO21" s="197"/>
      <c r="AKP21" s="197"/>
      <c r="AKQ21" s="197"/>
      <c r="AKR21" s="197"/>
      <c r="AKS21" s="197"/>
      <c r="AKT21" s="197"/>
      <c r="AKU21" s="197"/>
      <c r="AKV21" s="197"/>
      <c r="AKW21" s="197"/>
      <c r="AKX21" s="197"/>
      <c r="AKY21" s="197"/>
      <c r="AKZ21" s="197"/>
      <c r="ALA21" s="197"/>
      <c r="ALB21" s="197"/>
      <c r="ALC21" s="197"/>
      <c r="ALD21" s="197"/>
      <c r="ALE21" s="197"/>
      <c r="ALF21" s="197"/>
      <c r="ALG21" s="197"/>
      <c r="ALH21" s="197"/>
      <c r="ALI21" s="197"/>
      <c r="ALJ21" s="197"/>
      <c r="ALK21" s="197"/>
      <c r="ALL21" s="197"/>
      <c r="ALM21" s="197"/>
      <c r="ALN21" s="197"/>
      <c r="ALO21" s="197"/>
    </row>
    <row r="22" spans="1:1003" s="198" customFormat="1" ht="14.25" customHeight="1">
      <c r="A22" s="193">
        <v>2</v>
      </c>
      <c r="B22" s="135" t="s">
        <v>15</v>
      </c>
      <c r="C22" s="195" t="s">
        <v>34</v>
      </c>
      <c r="D22" s="209">
        <v>95.69</v>
      </c>
      <c r="E22" s="137"/>
      <c r="F22" s="137">
        <v>186700</v>
      </c>
      <c r="G22" s="159">
        <v>1</v>
      </c>
      <c r="H22" s="145"/>
      <c r="I22" s="145">
        <v>1960</v>
      </c>
      <c r="J22" s="145">
        <v>2</v>
      </c>
      <c r="K22" s="164" t="s">
        <v>93</v>
      </c>
      <c r="L22" s="178" t="s">
        <v>69</v>
      </c>
      <c r="M22" s="178" t="s">
        <v>70</v>
      </c>
      <c r="N22" s="145" t="s">
        <v>71</v>
      </c>
      <c r="O22" s="145" t="s">
        <v>71</v>
      </c>
      <c r="P22" s="157" t="s">
        <v>158</v>
      </c>
      <c r="Q22" s="147" t="s">
        <v>72</v>
      </c>
      <c r="R22" s="145" t="s">
        <v>71</v>
      </c>
      <c r="S22" s="145" t="s">
        <v>71</v>
      </c>
      <c r="T22" s="145" t="s">
        <v>71</v>
      </c>
      <c r="U22" s="145" t="s">
        <v>71</v>
      </c>
      <c r="V22" s="145" t="s">
        <v>71</v>
      </c>
      <c r="W22" s="145" t="s">
        <v>72</v>
      </c>
      <c r="X22" s="145" t="s">
        <v>71</v>
      </c>
      <c r="Y22" s="145" t="s">
        <v>72</v>
      </c>
      <c r="Z22" s="146">
        <v>44006</v>
      </c>
      <c r="AA22" s="157" t="s">
        <v>71</v>
      </c>
      <c r="AB22" s="180">
        <v>44057</v>
      </c>
      <c r="AC22" s="147"/>
      <c r="AD22" s="147"/>
      <c r="AE22" s="179"/>
      <c r="AF22" s="179"/>
      <c r="AG22" s="179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  <c r="HS22" s="197"/>
      <c r="HT22" s="197"/>
      <c r="HU22" s="197"/>
      <c r="HV22" s="197"/>
      <c r="HW22" s="197"/>
      <c r="HX22" s="197"/>
      <c r="HY22" s="197"/>
      <c r="HZ22" s="197"/>
      <c r="IA22" s="197"/>
      <c r="IB22" s="197"/>
      <c r="IC22" s="197"/>
      <c r="ID22" s="197"/>
      <c r="IE22" s="197"/>
      <c r="IF22" s="197"/>
      <c r="IG22" s="197"/>
      <c r="IH22" s="197"/>
      <c r="II22" s="197"/>
      <c r="IJ22" s="197"/>
      <c r="IK22" s="197"/>
      <c r="IL22" s="197"/>
      <c r="IM22" s="197"/>
      <c r="IN22" s="197"/>
      <c r="IO22" s="197"/>
      <c r="IP22" s="197"/>
      <c r="IQ22" s="197"/>
      <c r="IR22" s="197"/>
      <c r="IS22" s="197"/>
      <c r="IT22" s="197"/>
      <c r="IU22" s="197"/>
      <c r="IV22" s="197"/>
      <c r="IW22" s="197"/>
      <c r="IX22" s="197"/>
      <c r="IY22" s="197"/>
      <c r="IZ22" s="197"/>
      <c r="JA22" s="197"/>
      <c r="JB22" s="197"/>
      <c r="JC22" s="197"/>
      <c r="JD22" s="197"/>
      <c r="JE22" s="197"/>
      <c r="JF22" s="197"/>
      <c r="JG22" s="197"/>
      <c r="JH22" s="197"/>
      <c r="JI22" s="197"/>
      <c r="JJ22" s="197"/>
      <c r="JK22" s="197"/>
      <c r="JL22" s="197"/>
      <c r="JM22" s="197"/>
      <c r="JN22" s="197"/>
      <c r="JO22" s="197"/>
      <c r="JP22" s="197"/>
      <c r="JQ22" s="197"/>
      <c r="JR22" s="197"/>
      <c r="JS22" s="197"/>
      <c r="JT22" s="197"/>
      <c r="JU22" s="197"/>
      <c r="JV22" s="197"/>
      <c r="JW22" s="197"/>
      <c r="JX22" s="197"/>
      <c r="JY22" s="197"/>
      <c r="JZ22" s="197"/>
      <c r="KA22" s="197"/>
      <c r="KB22" s="197"/>
      <c r="KC22" s="197"/>
      <c r="KD22" s="197"/>
      <c r="KE22" s="197"/>
      <c r="KF22" s="197"/>
      <c r="KG22" s="197"/>
      <c r="KH22" s="197"/>
      <c r="KI22" s="197"/>
      <c r="KJ22" s="197"/>
      <c r="KK22" s="197"/>
      <c r="KL22" s="197"/>
      <c r="KM22" s="197"/>
      <c r="KN22" s="197"/>
      <c r="KO22" s="197"/>
      <c r="KP22" s="197"/>
      <c r="KQ22" s="197"/>
      <c r="KR22" s="197"/>
      <c r="KS22" s="197"/>
      <c r="KT22" s="197"/>
      <c r="KU22" s="197"/>
      <c r="KV22" s="197"/>
      <c r="KW22" s="197"/>
      <c r="KX22" s="197"/>
      <c r="KY22" s="197"/>
      <c r="KZ22" s="197"/>
      <c r="LA22" s="197"/>
      <c r="LB22" s="197"/>
      <c r="LC22" s="197"/>
      <c r="LD22" s="197"/>
      <c r="LE22" s="197"/>
      <c r="LF22" s="197"/>
      <c r="LG22" s="197"/>
      <c r="LH22" s="197"/>
      <c r="LI22" s="197"/>
      <c r="LJ22" s="197"/>
      <c r="LK22" s="197"/>
      <c r="LL22" s="197"/>
      <c r="LM22" s="197"/>
      <c r="LN22" s="197"/>
      <c r="LO22" s="197"/>
      <c r="LP22" s="197"/>
      <c r="LQ22" s="197"/>
      <c r="LR22" s="197"/>
      <c r="LS22" s="197"/>
      <c r="LT22" s="197"/>
      <c r="LU22" s="197"/>
      <c r="LV22" s="197"/>
      <c r="LW22" s="197"/>
      <c r="LX22" s="197"/>
      <c r="LY22" s="197"/>
      <c r="LZ22" s="197"/>
      <c r="MA22" s="197"/>
      <c r="MB22" s="197"/>
      <c r="MC22" s="197"/>
      <c r="MD22" s="197"/>
      <c r="ME22" s="197"/>
      <c r="MF22" s="197"/>
      <c r="MG22" s="197"/>
      <c r="MH22" s="197"/>
      <c r="MI22" s="197"/>
      <c r="MJ22" s="197"/>
      <c r="MK22" s="197"/>
      <c r="ML22" s="197"/>
      <c r="MM22" s="197"/>
      <c r="MN22" s="197"/>
      <c r="MO22" s="197"/>
      <c r="MP22" s="197"/>
      <c r="MQ22" s="197"/>
      <c r="MR22" s="197"/>
      <c r="MS22" s="197"/>
      <c r="MT22" s="197"/>
      <c r="MU22" s="197"/>
      <c r="MV22" s="197"/>
      <c r="MW22" s="197"/>
      <c r="MX22" s="197"/>
      <c r="MY22" s="197"/>
      <c r="MZ22" s="197"/>
      <c r="NA22" s="197"/>
      <c r="NB22" s="197"/>
      <c r="NC22" s="197"/>
      <c r="ND22" s="197"/>
      <c r="NE22" s="197"/>
      <c r="NF22" s="197"/>
      <c r="NG22" s="197"/>
      <c r="NH22" s="197"/>
      <c r="NI22" s="197"/>
      <c r="NJ22" s="197"/>
      <c r="NK22" s="197"/>
      <c r="NL22" s="197"/>
      <c r="NM22" s="197"/>
      <c r="NN22" s="197"/>
      <c r="NO22" s="197"/>
      <c r="NP22" s="197"/>
      <c r="NQ22" s="197"/>
      <c r="NR22" s="197"/>
      <c r="NS22" s="197"/>
      <c r="NT22" s="197"/>
      <c r="NU22" s="197"/>
      <c r="NV22" s="197"/>
      <c r="NW22" s="197"/>
      <c r="NX22" s="197"/>
      <c r="NY22" s="197"/>
      <c r="NZ22" s="197"/>
      <c r="OA22" s="197"/>
      <c r="OB22" s="197"/>
      <c r="OC22" s="197"/>
      <c r="OD22" s="197"/>
      <c r="OE22" s="197"/>
      <c r="OF22" s="197"/>
      <c r="OG22" s="197"/>
      <c r="OH22" s="197"/>
      <c r="OI22" s="197"/>
      <c r="OJ22" s="197"/>
      <c r="OK22" s="197"/>
      <c r="OL22" s="197"/>
      <c r="OM22" s="197"/>
      <c r="ON22" s="197"/>
      <c r="OO22" s="197"/>
      <c r="OP22" s="197"/>
      <c r="OQ22" s="197"/>
      <c r="OR22" s="197"/>
      <c r="OS22" s="197"/>
      <c r="OT22" s="197"/>
      <c r="OU22" s="197"/>
      <c r="OV22" s="197"/>
      <c r="OW22" s="197"/>
      <c r="OX22" s="197"/>
      <c r="OY22" s="197"/>
      <c r="OZ22" s="197"/>
      <c r="PA22" s="197"/>
      <c r="PB22" s="197"/>
      <c r="PC22" s="197"/>
      <c r="PD22" s="197"/>
      <c r="PE22" s="197"/>
      <c r="PF22" s="197"/>
      <c r="PG22" s="197"/>
      <c r="PH22" s="197"/>
      <c r="PI22" s="197"/>
      <c r="PJ22" s="197"/>
      <c r="PK22" s="197"/>
      <c r="PL22" s="197"/>
      <c r="PM22" s="197"/>
      <c r="PN22" s="197"/>
      <c r="PO22" s="197"/>
      <c r="PP22" s="197"/>
      <c r="PQ22" s="197"/>
      <c r="PR22" s="197"/>
      <c r="PS22" s="197"/>
      <c r="PT22" s="197"/>
      <c r="PU22" s="197"/>
      <c r="PV22" s="197"/>
      <c r="PW22" s="197"/>
      <c r="PX22" s="197"/>
      <c r="PY22" s="197"/>
      <c r="PZ22" s="197"/>
      <c r="QA22" s="197"/>
      <c r="QB22" s="197"/>
      <c r="QC22" s="197"/>
      <c r="QD22" s="197"/>
      <c r="QE22" s="197"/>
      <c r="QF22" s="197"/>
      <c r="QG22" s="197"/>
      <c r="QH22" s="197"/>
      <c r="QI22" s="197"/>
      <c r="QJ22" s="197"/>
      <c r="QK22" s="197"/>
      <c r="QL22" s="197"/>
      <c r="QM22" s="197"/>
      <c r="QN22" s="197"/>
      <c r="QO22" s="197"/>
      <c r="QP22" s="197"/>
      <c r="QQ22" s="197"/>
      <c r="QR22" s="197"/>
      <c r="QS22" s="197"/>
      <c r="QT22" s="197"/>
      <c r="QU22" s="197"/>
      <c r="QV22" s="197"/>
      <c r="QW22" s="197"/>
      <c r="QX22" s="197"/>
      <c r="QY22" s="197"/>
      <c r="QZ22" s="197"/>
      <c r="RA22" s="197"/>
      <c r="RB22" s="197"/>
      <c r="RC22" s="197"/>
      <c r="RD22" s="197"/>
      <c r="RE22" s="197"/>
      <c r="RF22" s="197"/>
      <c r="RG22" s="197"/>
      <c r="RH22" s="197"/>
      <c r="RI22" s="197"/>
      <c r="RJ22" s="197"/>
      <c r="RK22" s="197"/>
      <c r="RL22" s="197"/>
      <c r="RM22" s="197"/>
      <c r="RN22" s="197"/>
      <c r="RO22" s="197"/>
      <c r="RP22" s="197"/>
      <c r="RQ22" s="197"/>
      <c r="RR22" s="197"/>
      <c r="RS22" s="197"/>
      <c r="RT22" s="197"/>
      <c r="RU22" s="197"/>
      <c r="RV22" s="197"/>
      <c r="RW22" s="197"/>
      <c r="RX22" s="197"/>
      <c r="RY22" s="197"/>
      <c r="RZ22" s="197"/>
      <c r="SA22" s="197"/>
      <c r="SB22" s="197"/>
      <c r="SC22" s="197"/>
      <c r="SD22" s="197"/>
      <c r="SE22" s="197"/>
      <c r="SF22" s="197"/>
      <c r="SG22" s="197"/>
      <c r="SH22" s="197"/>
      <c r="SI22" s="197"/>
      <c r="SJ22" s="197"/>
      <c r="SK22" s="197"/>
      <c r="SL22" s="197"/>
      <c r="SM22" s="197"/>
      <c r="SN22" s="197"/>
      <c r="SO22" s="197"/>
      <c r="SP22" s="197"/>
      <c r="SQ22" s="197"/>
      <c r="SR22" s="197"/>
      <c r="SS22" s="197"/>
      <c r="ST22" s="197"/>
      <c r="SU22" s="197"/>
      <c r="SV22" s="197"/>
      <c r="SW22" s="197"/>
      <c r="SX22" s="197"/>
      <c r="SY22" s="197"/>
      <c r="SZ22" s="197"/>
      <c r="TA22" s="197"/>
      <c r="TB22" s="197"/>
      <c r="TC22" s="197"/>
      <c r="TD22" s="197"/>
      <c r="TE22" s="197"/>
      <c r="TF22" s="197"/>
      <c r="TG22" s="197"/>
      <c r="TH22" s="197"/>
      <c r="TI22" s="197"/>
      <c r="TJ22" s="197"/>
      <c r="TK22" s="197"/>
      <c r="TL22" s="197"/>
      <c r="TM22" s="197"/>
      <c r="TN22" s="197"/>
      <c r="TO22" s="197"/>
      <c r="TP22" s="197"/>
      <c r="TQ22" s="197"/>
      <c r="TR22" s="197"/>
      <c r="TS22" s="197"/>
      <c r="TT22" s="197"/>
      <c r="TU22" s="197"/>
      <c r="TV22" s="197"/>
      <c r="TW22" s="197"/>
      <c r="TX22" s="197"/>
      <c r="TY22" s="197"/>
      <c r="TZ22" s="197"/>
      <c r="UA22" s="197"/>
      <c r="UB22" s="197"/>
      <c r="UC22" s="197"/>
      <c r="UD22" s="197"/>
      <c r="UE22" s="197"/>
      <c r="UF22" s="197"/>
      <c r="UG22" s="197"/>
      <c r="UH22" s="197"/>
      <c r="UI22" s="197"/>
      <c r="UJ22" s="197"/>
      <c r="UK22" s="197"/>
      <c r="UL22" s="197"/>
      <c r="UM22" s="197"/>
      <c r="UN22" s="197"/>
      <c r="UO22" s="197"/>
      <c r="UP22" s="197"/>
      <c r="UQ22" s="197"/>
      <c r="UR22" s="197"/>
      <c r="US22" s="197"/>
      <c r="UT22" s="197"/>
      <c r="UU22" s="197"/>
      <c r="UV22" s="197"/>
      <c r="UW22" s="197"/>
      <c r="UX22" s="197"/>
      <c r="UY22" s="197"/>
      <c r="UZ22" s="197"/>
      <c r="VA22" s="197"/>
      <c r="VB22" s="197"/>
      <c r="VC22" s="197"/>
      <c r="VD22" s="197"/>
      <c r="VE22" s="197"/>
      <c r="VF22" s="197"/>
      <c r="VG22" s="197"/>
      <c r="VH22" s="197"/>
      <c r="VI22" s="197"/>
      <c r="VJ22" s="197"/>
      <c r="VK22" s="197"/>
      <c r="VL22" s="197"/>
      <c r="VM22" s="197"/>
      <c r="VN22" s="197"/>
      <c r="VO22" s="197"/>
      <c r="VP22" s="197"/>
      <c r="VQ22" s="197"/>
      <c r="VR22" s="197"/>
      <c r="VS22" s="197"/>
      <c r="VT22" s="197"/>
      <c r="VU22" s="197"/>
      <c r="VV22" s="197"/>
      <c r="VW22" s="197"/>
      <c r="VX22" s="197"/>
      <c r="VY22" s="197"/>
      <c r="VZ22" s="197"/>
      <c r="WA22" s="197"/>
      <c r="WB22" s="197"/>
      <c r="WC22" s="197"/>
      <c r="WD22" s="197"/>
      <c r="WE22" s="197"/>
      <c r="WF22" s="197"/>
      <c r="WG22" s="197"/>
      <c r="WH22" s="197"/>
      <c r="WI22" s="197"/>
      <c r="WJ22" s="197"/>
      <c r="WK22" s="197"/>
      <c r="WL22" s="197"/>
      <c r="WM22" s="197"/>
      <c r="WN22" s="197"/>
      <c r="WO22" s="197"/>
      <c r="WP22" s="197"/>
      <c r="WQ22" s="197"/>
      <c r="WR22" s="197"/>
      <c r="WS22" s="197"/>
      <c r="WT22" s="197"/>
      <c r="WU22" s="197"/>
      <c r="WV22" s="197"/>
      <c r="WW22" s="197"/>
      <c r="WX22" s="197"/>
      <c r="WY22" s="197"/>
      <c r="WZ22" s="197"/>
      <c r="XA22" s="197"/>
      <c r="XB22" s="197"/>
      <c r="XC22" s="197"/>
      <c r="XD22" s="197"/>
      <c r="XE22" s="197"/>
      <c r="XF22" s="197"/>
      <c r="XG22" s="197"/>
      <c r="XH22" s="197"/>
      <c r="XI22" s="197"/>
      <c r="XJ22" s="197"/>
      <c r="XK22" s="197"/>
      <c r="XL22" s="197"/>
      <c r="XM22" s="197"/>
      <c r="XN22" s="197"/>
      <c r="XO22" s="197"/>
      <c r="XP22" s="197"/>
      <c r="XQ22" s="197"/>
      <c r="XR22" s="197"/>
      <c r="XS22" s="197"/>
      <c r="XT22" s="197"/>
      <c r="XU22" s="197"/>
      <c r="XV22" s="197"/>
      <c r="XW22" s="197"/>
      <c r="XX22" s="197"/>
      <c r="XY22" s="197"/>
      <c r="XZ22" s="197"/>
      <c r="YA22" s="197"/>
      <c r="YB22" s="197"/>
      <c r="YC22" s="197"/>
      <c r="YD22" s="197"/>
      <c r="YE22" s="197"/>
      <c r="YF22" s="197"/>
      <c r="YG22" s="197"/>
      <c r="YH22" s="197"/>
      <c r="YI22" s="197"/>
      <c r="YJ22" s="197"/>
      <c r="YK22" s="197"/>
      <c r="YL22" s="197"/>
      <c r="YM22" s="197"/>
      <c r="YN22" s="197"/>
      <c r="YO22" s="197"/>
      <c r="YP22" s="197"/>
      <c r="YQ22" s="197"/>
      <c r="YR22" s="197"/>
      <c r="YS22" s="197"/>
      <c r="YT22" s="197"/>
      <c r="YU22" s="197"/>
      <c r="YV22" s="197"/>
      <c r="YW22" s="197"/>
      <c r="YX22" s="197"/>
      <c r="YY22" s="197"/>
      <c r="YZ22" s="197"/>
      <c r="ZA22" s="197"/>
      <c r="ZB22" s="197"/>
      <c r="ZC22" s="197"/>
      <c r="ZD22" s="197"/>
      <c r="ZE22" s="197"/>
      <c r="ZF22" s="197"/>
      <c r="ZG22" s="197"/>
      <c r="ZH22" s="197"/>
      <c r="ZI22" s="197"/>
      <c r="ZJ22" s="197"/>
      <c r="ZK22" s="197"/>
      <c r="ZL22" s="197"/>
      <c r="ZM22" s="197"/>
      <c r="ZN22" s="197"/>
      <c r="ZO22" s="197"/>
      <c r="ZP22" s="197"/>
      <c r="ZQ22" s="197"/>
      <c r="ZR22" s="197"/>
      <c r="ZS22" s="197"/>
      <c r="ZT22" s="197"/>
      <c r="ZU22" s="197"/>
      <c r="ZV22" s="197"/>
      <c r="ZW22" s="197"/>
      <c r="ZX22" s="197"/>
      <c r="ZY22" s="197"/>
      <c r="ZZ22" s="197"/>
      <c r="AAA22" s="197"/>
      <c r="AAB22" s="197"/>
      <c r="AAC22" s="197"/>
      <c r="AAD22" s="197"/>
      <c r="AAE22" s="197"/>
      <c r="AAF22" s="197"/>
      <c r="AAG22" s="197"/>
      <c r="AAH22" s="197"/>
      <c r="AAI22" s="197"/>
      <c r="AAJ22" s="197"/>
      <c r="AAK22" s="197"/>
      <c r="AAL22" s="197"/>
      <c r="AAM22" s="197"/>
      <c r="AAN22" s="197"/>
      <c r="AAO22" s="197"/>
      <c r="AAP22" s="197"/>
      <c r="AAQ22" s="197"/>
      <c r="AAR22" s="197"/>
      <c r="AAS22" s="197"/>
      <c r="AAT22" s="197"/>
      <c r="AAU22" s="197"/>
      <c r="AAV22" s="197"/>
      <c r="AAW22" s="197"/>
      <c r="AAX22" s="197"/>
      <c r="AAY22" s="197"/>
      <c r="AAZ22" s="197"/>
      <c r="ABA22" s="197"/>
      <c r="ABB22" s="197"/>
      <c r="ABC22" s="197"/>
      <c r="ABD22" s="197"/>
      <c r="ABE22" s="197"/>
      <c r="ABF22" s="197"/>
      <c r="ABG22" s="197"/>
      <c r="ABH22" s="197"/>
      <c r="ABI22" s="197"/>
      <c r="ABJ22" s="197"/>
      <c r="ABK22" s="197"/>
      <c r="ABL22" s="197"/>
      <c r="ABM22" s="197"/>
      <c r="ABN22" s="197"/>
      <c r="ABO22" s="197"/>
      <c r="ABP22" s="197"/>
      <c r="ABQ22" s="197"/>
      <c r="ABR22" s="197"/>
      <c r="ABS22" s="197"/>
      <c r="ABT22" s="197"/>
      <c r="ABU22" s="197"/>
      <c r="ABV22" s="197"/>
      <c r="ABW22" s="197"/>
      <c r="ABX22" s="197"/>
      <c r="ABY22" s="197"/>
      <c r="ABZ22" s="197"/>
      <c r="ACA22" s="197"/>
      <c r="ACB22" s="197"/>
      <c r="ACC22" s="197"/>
      <c r="ACD22" s="197"/>
      <c r="ACE22" s="197"/>
      <c r="ACF22" s="197"/>
      <c r="ACG22" s="197"/>
      <c r="ACH22" s="197"/>
      <c r="ACI22" s="197"/>
      <c r="ACJ22" s="197"/>
      <c r="ACK22" s="197"/>
      <c r="ACL22" s="197"/>
      <c r="ACM22" s="197"/>
      <c r="ACN22" s="197"/>
      <c r="ACO22" s="197"/>
      <c r="ACP22" s="197"/>
      <c r="ACQ22" s="197"/>
      <c r="ACR22" s="197"/>
      <c r="ACS22" s="197"/>
      <c r="ACT22" s="197"/>
      <c r="ACU22" s="197"/>
      <c r="ACV22" s="197"/>
      <c r="ACW22" s="197"/>
      <c r="ACX22" s="197"/>
      <c r="ACY22" s="197"/>
      <c r="ACZ22" s="197"/>
      <c r="ADA22" s="197"/>
      <c r="ADB22" s="197"/>
      <c r="ADC22" s="197"/>
      <c r="ADD22" s="197"/>
      <c r="ADE22" s="197"/>
      <c r="ADF22" s="197"/>
      <c r="ADG22" s="197"/>
      <c r="ADH22" s="197"/>
      <c r="ADI22" s="197"/>
      <c r="ADJ22" s="197"/>
      <c r="ADK22" s="197"/>
      <c r="ADL22" s="197"/>
      <c r="ADM22" s="197"/>
      <c r="ADN22" s="197"/>
      <c r="ADO22" s="197"/>
      <c r="ADP22" s="197"/>
      <c r="ADQ22" s="197"/>
      <c r="ADR22" s="197"/>
      <c r="ADS22" s="197"/>
      <c r="ADT22" s="197"/>
      <c r="ADU22" s="197"/>
      <c r="ADV22" s="197"/>
      <c r="ADW22" s="197"/>
      <c r="ADX22" s="197"/>
      <c r="ADY22" s="197"/>
      <c r="ADZ22" s="197"/>
      <c r="AEA22" s="197"/>
      <c r="AEB22" s="197"/>
      <c r="AEC22" s="197"/>
      <c r="AED22" s="197"/>
      <c r="AEE22" s="197"/>
      <c r="AEF22" s="197"/>
      <c r="AEG22" s="197"/>
      <c r="AEH22" s="197"/>
      <c r="AEI22" s="197"/>
      <c r="AEJ22" s="197"/>
      <c r="AEK22" s="197"/>
      <c r="AEL22" s="197"/>
      <c r="AEM22" s="197"/>
      <c r="AEN22" s="197"/>
      <c r="AEO22" s="197"/>
      <c r="AEP22" s="197"/>
      <c r="AEQ22" s="197"/>
      <c r="AER22" s="197"/>
      <c r="AES22" s="197"/>
      <c r="AET22" s="197"/>
      <c r="AEU22" s="197"/>
      <c r="AEV22" s="197"/>
      <c r="AEW22" s="197"/>
      <c r="AEX22" s="197"/>
      <c r="AEY22" s="197"/>
      <c r="AEZ22" s="197"/>
      <c r="AFA22" s="197"/>
      <c r="AFB22" s="197"/>
      <c r="AFC22" s="197"/>
      <c r="AFD22" s="197"/>
      <c r="AFE22" s="197"/>
      <c r="AFF22" s="197"/>
      <c r="AFG22" s="197"/>
      <c r="AFH22" s="197"/>
      <c r="AFI22" s="197"/>
      <c r="AFJ22" s="197"/>
      <c r="AFK22" s="197"/>
      <c r="AFL22" s="197"/>
      <c r="AFM22" s="197"/>
      <c r="AFN22" s="197"/>
      <c r="AFO22" s="197"/>
      <c r="AFP22" s="197"/>
      <c r="AFQ22" s="197"/>
      <c r="AFR22" s="197"/>
      <c r="AFS22" s="197"/>
      <c r="AFT22" s="197"/>
      <c r="AFU22" s="197"/>
      <c r="AFV22" s="197"/>
      <c r="AFW22" s="197"/>
      <c r="AFX22" s="197"/>
      <c r="AFY22" s="197"/>
      <c r="AFZ22" s="197"/>
      <c r="AGA22" s="197"/>
      <c r="AGB22" s="197"/>
      <c r="AGC22" s="197"/>
      <c r="AGD22" s="197"/>
      <c r="AGE22" s="197"/>
      <c r="AGF22" s="197"/>
      <c r="AGG22" s="197"/>
      <c r="AGH22" s="197"/>
      <c r="AGI22" s="197"/>
      <c r="AGJ22" s="197"/>
      <c r="AGK22" s="197"/>
      <c r="AGL22" s="197"/>
      <c r="AGM22" s="197"/>
      <c r="AGN22" s="197"/>
      <c r="AGO22" s="197"/>
      <c r="AGP22" s="197"/>
      <c r="AGQ22" s="197"/>
      <c r="AGR22" s="197"/>
      <c r="AGS22" s="197"/>
      <c r="AGT22" s="197"/>
      <c r="AGU22" s="197"/>
      <c r="AGV22" s="197"/>
      <c r="AGW22" s="197"/>
      <c r="AGX22" s="197"/>
      <c r="AGY22" s="197"/>
      <c r="AGZ22" s="197"/>
      <c r="AHA22" s="197"/>
      <c r="AHB22" s="197"/>
      <c r="AHC22" s="197"/>
      <c r="AHD22" s="197"/>
      <c r="AHE22" s="197"/>
      <c r="AHF22" s="197"/>
      <c r="AHG22" s="197"/>
      <c r="AHH22" s="197"/>
      <c r="AHI22" s="197"/>
      <c r="AHJ22" s="197"/>
      <c r="AHK22" s="197"/>
      <c r="AHL22" s="197"/>
      <c r="AHM22" s="197"/>
      <c r="AHN22" s="197"/>
      <c r="AHO22" s="197"/>
      <c r="AHP22" s="197"/>
      <c r="AHQ22" s="197"/>
      <c r="AHR22" s="197"/>
      <c r="AHS22" s="197"/>
      <c r="AHT22" s="197"/>
      <c r="AHU22" s="197"/>
      <c r="AHV22" s="197"/>
      <c r="AHW22" s="197"/>
      <c r="AHX22" s="197"/>
      <c r="AHY22" s="197"/>
      <c r="AHZ22" s="197"/>
      <c r="AIA22" s="197"/>
      <c r="AIB22" s="197"/>
      <c r="AIC22" s="197"/>
      <c r="AID22" s="197"/>
      <c r="AIE22" s="197"/>
      <c r="AIF22" s="197"/>
      <c r="AIG22" s="197"/>
      <c r="AIH22" s="197"/>
      <c r="AII22" s="197"/>
      <c r="AIJ22" s="197"/>
      <c r="AIK22" s="197"/>
      <c r="AIL22" s="197"/>
      <c r="AIM22" s="197"/>
      <c r="AIN22" s="197"/>
      <c r="AIO22" s="197"/>
      <c r="AIP22" s="197"/>
      <c r="AIQ22" s="197"/>
      <c r="AIR22" s="197"/>
      <c r="AIS22" s="197"/>
      <c r="AIT22" s="197"/>
      <c r="AIU22" s="197"/>
      <c r="AIV22" s="197"/>
      <c r="AIW22" s="197"/>
      <c r="AIX22" s="197"/>
      <c r="AIY22" s="197"/>
      <c r="AIZ22" s="197"/>
      <c r="AJA22" s="197"/>
      <c r="AJB22" s="197"/>
      <c r="AJC22" s="197"/>
      <c r="AJD22" s="197"/>
      <c r="AJE22" s="197"/>
      <c r="AJF22" s="197"/>
      <c r="AJG22" s="197"/>
      <c r="AJH22" s="197"/>
      <c r="AJI22" s="197"/>
      <c r="AJJ22" s="197"/>
      <c r="AJK22" s="197"/>
      <c r="AJL22" s="197"/>
      <c r="AJM22" s="197"/>
      <c r="AJN22" s="197"/>
      <c r="AJO22" s="197"/>
      <c r="AJP22" s="197"/>
      <c r="AJQ22" s="197"/>
      <c r="AJR22" s="197"/>
      <c r="AJS22" s="197"/>
      <c r="AJT22" s="197"/>
      <c r="AJU22" s="197"/>
      <c r="AJV22" s="197"/>
      <c r="AJW22" s="197"/>
      <c r="AJX22" s="197"/>
      <c r="AJY22" s="197"/>
      <c r="AJZ22" s="197"/>
      <c r="AKA22" s="197"/>
      <c r="AKB22" s="197"/>
      <c r="AKC22" s="197"/>
      <c r="AKD22" s="197"/>
      <c r="AKE22" s="197"/>
      <c r="AKF22" s="197"/>
      <c r="AKG22" s="197"/>
      <c r="AKH22" s="197"/>
      <c r="AKI22" s="197"/>
      <c r="AKJ22" s="197"/>
      <c r="AKK22" s="197"/>
      <c r="AKL22" s="197"/>
      <c r="AKM22" s="197"/>
      <c r="AKN22" s="197"/>
      <c r="AKO22" s="197"/>
      <c r="AKP22" s="197"/>
      <c r="AKQ22" s="197"/>
      <c r="AKR22" s="197"/>
      <c r="AKS22" s="197"/>
      <c r="AKT22" s="197"/>
      <c r="AKU22" s="197"/>
      <c r="AKV22" s="197"/>
      <c r="AKW22" s="197"/>
      <c r="AKX22" s="197"/>
      <c r="AKY22" s="197"/>
      <c r="AKZ22" s="197"/>
      <c r="ALA22" s="197"/>
      <c r="ALB22" s="197"/>
      <c r="ALC22" s="197"/>
      <c r="ALD22" s="197"/>
      <c r="ALE22" s="197"/>
      <c r="ALF22" s="197"/>
      <c r="ALG22" s="197"/>
      <c r="ALH22" s="197"/>
      <c r="ALI22" s="197"/>
      <c r="ALJ22" s="197"/>
      <c r="ALK22" s="197"/>
      <c r="ALL22" s="197"/>
      <c r="ALM22" s="197"/>
      <c r="ALN22" s="197"/>
      <c r="ALO22" s="197"/>
    </row>
    <row r="23" spans="1:1003" s="198" customFormat="1" ht="14.25" customHeight="1">
      <c r="A23" s="193">
        <v>3</v>
      </c>
      <c r="B23" s="135" t="s">
        <v>120</v>
      </c>
      <c r="C23" s="195" t="s">
        <v>32</v>
      </c>
      <c r="D23" s="209">
        <v>58.42</v>
      </c>
      <c r="E23" s="137">
        <v>58420</v>
      </c>
      <c r="F23" s="137"/>
      <c r="G23" s="159">
        <v>1</v>
      </c>
      <c r="H23" s="145"/>
      <c r="I23" s="145">
        <v>1969</v>
      </c>
      <c r="J23" s="145">
        <v>1</v>
      </c>
      <c r="K23" s="164" t="s">
        <v>94</v>
      </c>
      <c r="L23" s="178" t="s">
        <v>92</v>
      </c>
      <c r="M23" s="178" t="s">
        <v>70</v>
      </c>
      <c r="N23" s="145" t="s">
        <v>71</v>
      </c>
      <c r="O23" s="145" t="s">
        <v>71</v>
      </c>
      <c r="P23" s="157"/>
      <c r="Q23" s="147" t="s">
        <v>71</v>
      </c>
      <c r="R23" s="145" t="s">
        <v>71</v>
      </c>
      <c r="S23" s="145" t="s">
        <v>71</v>
      </c>
      <c r="T23" s="145" t="s">
        <v>71</v>
      </c>
      <c r="U23" s="145" t="s">
        <v>71</v>
      </c>
      <c r="V23" s="145" t="s">
        <v>71</v>
      </c>
      <c r="W23" s="145" t="s">
        <v>71</v>
      </c>
      <c r="X23" s="145" t="s">
        <v>71</v>
      </c>
      <c r="Y23" s="145" t="s">
        <v>72</v>
      </c>
      <c r="Z23" s="146" t="s">
        <v>95</v>
      </c>
      <c r="AA23" s="157" t="s">
        <v>71</v>
      </c>
      <c r="AB23" s="146"/>
      <c r="AC23" s="147"/>
      <c r="AD23" s="147"/>
      <c r="AE23" s="179"/>
      <c r="AF23" s="179"/>
      <c r="AG23" s="179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  <c r="HS23" s="197"/>
      <c r="HT23" s="197"/>
      <c r="HU23" s="197"/>
      <c r="HV23" s="197"/>
      <c r="HW23" s="197"/>
      <c r="HX23" s="197"/>
      <c r="HY23" s="197"/>
      <c r="HZ23" s="197"/>
      <c r="IA23" s="197"/>
      <c r="IB23" s="197"/>
      <c r="IC23" s="197"/>
      <c r="ID23" s="197"/>
      <c r="IE23" s="197"/>
      <c r="IF23" s="197"/>
      <c r="IG23" s="197"/>
      <c r="IH23" s="197"/>
      <c r="II23" s="197"/>
      <c r="IJ23" s="197"/>
      <c r="IK23" s="197"/>
      <c r="IL23" s="197"/>
      <c r="IM23" s="197"/>
      <c r="IN23" s="197"/>
      <c r="IO23" s="197"/>
      <c r="IP23" s="197"/>
      <c r="IQ23" s="197"/>
      <c r="IR23" s="197"/>
      <c r="IS23" s="197"/>
      <c r="IT23" s="197"/>
      <c r="IU23" s="197"/>
      <c r="IV23" s="197"/>
      <c r="IW23" s="197"/>
      <c r="IX23" s="197"/>
      <c r="IY23" s="197"/>
      <c r="IZ23" s="197"/>
      <c r="JA23" s="197"/>
      <c r="JB23" s="197"/>
      <c r="JC23" s="197"/>
      <c r="JD23" s="197"/>
      <c r="JE23" s="197"/>
      <c r="JF23" s="197"/>
      <c r="JG23" s="197"/>
      <c r="JH23" s="197"/>
      <c r="JI23" s="197"/>
      <c r="JJ23" s="197"/>
      <c r="JK23" s="197"/>
      <c r="JL23" s="197"/>
      <c r="JM23" s="197"/>
      <c r="JN23" s="197"/>
      <c r="JO23" s="197"/>
      <c r="JP23" s="197"/>
      <c r="JQ23" s="197"/>
      <c r="JR23" s="197"/>
      <c r="JS23" s="197"/>
      <c r="JT23" s="197"/>
      <c r="JU23" s="197"/>
      <c r="JV23" s="197"/>
      <c r="JW23" s="197"/>
      <c r="JX23" s="197"/>
      <c r="JY23" s="197"/>
      <c r="JZ23" s="197"/>
      <c r="KA23" s="197"/>
      <c r="KB23" s="197"/>
      <c r="KC23" s="197"/>
      <c r="KD23" s="197"/>
      <c r="KE23" s="197"/>
      <c r="KF23" s="197"/>
      <c r="KG23" s="197"/>
      <c r="KH23" s="197"/>
      <c r="KI23" s="197"/>
      <c r="KJ23" s="197"/>
      <c r="KK23" s="197"/>
      <c r="KL23" s="197"/>
      <c r="KM23" s="197"/>
      <c r="KN23" s="197"/>
      <c r="KO23" s="197"/>
      <c r="KP23" s="197"/>
      <c r="KQ23" s="197"/>
      <c r="KR23" s="197"/>
      <c r="KS23" s="197"/>
      <c r="KT23" s="197"/>
      <c r="KU23" s="197"/>
      <c r="KV23" s="197"/>
      <c r="KW23" s="197"/>
      <c r="KX23" s="197"/>
      <c r="KY23" s="197"/>
      <c r="KZ23" s="197"/>
      <c r="LA23" s="197"/>
      <c r="LB23" s="197"/>
      <c r="LC23" s="197"/>
      <c r="LD23" s="197"/>
      <c r="LE23" s="197"/>
      <c r="LF23" s="197"/>
      <c r="LG23" s="197"/>
      <c r="LH23" s="197"/>
      <c r="LI23" s="197"/>
      <c r="LJ23" s="197"/>
      <c r="LK23" s="197"/>
      <c r="LL23" s="197"/>
      <c r="LM23" s="197"/>
      <c r="LN23" s="197"/>
      <c r="LO23" s="197"/>
      <c r="LP23" s="197"/>
      <c r="LQ23" s="197"/>
      <c r="LR23" s="197"/>
      <c r="LS23" s="197"/>
      <c r="LT23" s="197"/>
      <c r="LU23" s="197"/>
      <c r="LV23" s="197"/>
      <c r="LW23" s="197"/>
      <c r="LX23" s="197"/>
      <c r="LY23" s="197"/>
      <c r="LZ23" s="197"/>
      <c r="MA23" s="197"/>
      <c r="MB23" s="197"/>
      <c r="MC23" s="197"/>
      <c r="MD23" s="197"/>
      <c r="ME23" s="197"/>
      <c r="MF23" s="197"/>
      <c r="MG23" s="197"/>
      <c r="MH23" s="197"/>
      <c r="MI23" s="197"/>
      <c r="MJ23" s="197"/>
      <c r="MK23" s="197"/>
      <c r="ML23" s="197"/>
      <c r="MM23" s="197"/>
      <c r="MN23" s="197"/>
      <c r="MO23" s="197"/>
      <c r="MP23" s="197"/>
      <c r="MQ23" s="197"/>
      <c r="MR23" s="197"/>
      <c r="MS23" s="197"/>
      <c r="MT23" s="197"/>
      <c r="MU23" s="197"/>
      <c r="MV23" s="197"/>
      <c r="MW23" s="197"/>
      <c r="MX23" s="197"/>
      <c r="MY23" s="197"/>
      <c r="MZ23" s="197"/>
      <c r="NA23" s="197"/>
      <c r="NB23" s="197"/>
      <c r="NC23" s="197"/>
      <c r="ND23" s="197"/>
      <c r="NE23" s="197"/>
      <c r="NF23" s="197"/>
      <c r="NG23" s="197"/>
      <c r="NH23" s="197"/>
      <c r="NI23" s="197"/>
      <c r="NJ23" s="197"/>
      <c r="NK23" s="197"/>
      <c r="NL23" s="197"/>
      <c r="NM23" s="197"/>
      <c r="NN23" s="197"/>
      <c r="NO23" s="197"/>
      <c r="NP23" s="197"/>
      <c r="NQ23" s="197"/>
      <c r="NR23" s="197"/>
      <c r="NS23" s="197"/>
      <c r="NT23" s="197"/>
      <c r="NU23" s="197"/>
      <c r="NV23" s="197"/>
      <c r="NW23" s="197"/>
      <c r="NX23" s="197"/>
      <c r="NY23" s="197"/>
      <c r="NZ23" s="197"/>
      <c r="OA23" s="197"/>
      <c r="OB23" s="197"/>
      <c r="OC23" s="197"/>
      <c r="OD23" s="197"/>
      <c r="OE23" s="197"/>
      <c r="OF23" s="197"/>
      <c r="OG23" s="197"/>
      <c r="OH23" s="197"/>
      <c r="OI23" s="197"/>
      <c r="OJ23" s="197"/>
      <c r="OK23" s="197"/>
      <c r="OL23" s="197"/>
      <c r="OM23" s="197"/>
      <c r="ON23" s="197"/>
      <c r="OO23" s="197"/>
      <c r="OP23" s="197"/>
      <c r="OQ23" s="197"/>
      <c r="OR23" s="197"/>
      <c r="OS23" s="197"/>
      <c r="OT23" s="197"/>
      <c r="OU23" s="197"/>
      <c r="OV23" s="197"/>
      <c r="OW23" s="197"/>
      <c r="OX23" s="197"/>
      <c r="OY23" s="197"/>
      <c r="OZ23" s="197"/>
      <c r="PA23" s="197"/>
      <c r="PB23" s="197"/>
      <c r="PC23" s="197"/>
      <c r="PD23" s="197"/>
      <c r="PE23" s="197"/>
      <c r="PF23" s="197"/>
      <c r="PG23" s="197"/>
      <c r="PH23" s="197"/>
      <c r="PI23" s="197"/>
      <c r="PJ23" s="197"/>
      <c r="PK23" s="197"/>
      <c r="PL23" s="197"/>
      <c r="PM23" s="197"/>
      <c r="PN23" s="197"/>
      <c r="PO23" s="197"/>
      <c r="PP23" s="197"/>
      <c r="PQ23" s="197"/>
      <c r="PR23" s="197"/>
      <c r="PS23" s="197"/>
      <c r="PT23" s="197"/>
      <c r="PU23" s="197"/>
      <c r="PV23" s="197"/>
      <c r="PW23" s="197"/>
      <c r="PX23" s="197"/>
      <c r="PY23" s="197"/>
      <c r="PZ23" s="197"/>
      <c r="QA23" s="197"/>
      <c r="QB23" s="197"/>
      <c r="QC23" s="197"/>
      <c r="QD23" s="197"/>
      <c r="QE23" s="197"/>
      <c r="QF23" s="197"/>
      <c r="QG23" s="197"/>
      <c r="QH23" s="197"/>
      <c r="QI23" s="197"/>
      <c r="QJ23" s="197"/>
      <c r="QK23" s="197"/>
      <c r="QL23" s="197"/>
      <c r="QM23" s="197"/>
      <c r="QN23" s="197"/>
      <c r="QO23" s="197"/>
      <c r="QP23" s="197"/>
      <c r="QQ23" s="197"/>
      <c r="QR23" s="197"/>
      <c r="QS23" s="197"/>
      <c r="QT23" s="197"/>
      <c r="QU23" s="197"/>
      <c r="QV23" s="197"/>
      <c r="QW23" s="197"/>
      <c r="QX23" s="197"/>
      <c r="QY23" s="197"/>
      <c r="QZ23" s="197"/>
      <c r="RA23" s="197"/>
      <c r="RB23" s="197"/>
      <c r="RC23" s="197"/>
      <c r="RD23" s="197"/>
      <c r="RE23" s="197"/>
      <c r="RF23" s="197"/>
      <c r="RG23" s="197"/>
      <c r="RH23" s="197"/>
      <c r="RI23" s="197"/>
      <c r="RJ23" s="197"/>
      <c r="RK23" s="197"/>
      <c r="RL23" s="197"/>
      <c r="RM23" s="197"/>
      <c r="RN23" s="197"/>
      <c r="RO23" s="197"/>
      <c r="RP23" s="197"/>
      <c r="RQ23" s="197"/>
      <c r="RR23" s="197"/>
      <c r="RS23" s="197"/>
      <c r="RT23" s="197"/>
      <c r="RU23" s="197"/>
      <c r="RV23" s="197"/>
      <c r="RW23" s="197"/>
      <c r="RX23" s="197"/>
      <c r="RY23" s="197"/>
      <c r="RZ23" s="197"/>
      <c r="SA23" s="197"/>
      <c r="SB23" s="197"/>
      <c r="SC23" s="197"/>
      <c r="SD23" s="197"/>
      <c r="SE23" s="197"/>
      <c r="SF23" s="197"/>
      <c r="SG23" s="197"/>
      <c r="SH23" s="197"/>
      <c r="SI23" s="197"/>
      <c r="SJ23" s="197"/>
      <c r="SK23" s="197"/>
      <c r="SL23" s="197"/>
      <c r="SM23" s="197"/>
      <c r="SN23" s="197"/>
      <c r="SO23" s="197"/>
      <c r="SP23" s="197"/>
      <c r="SQ23" s="197"/>
      <c r="SR23" s="197"/>
      <c r="SS23" s="197"/>
      <c r="ST23" s="197"/>
      <c r="SU23" s="197"/>
      <c r="SV23" s="197"/>
      <c r="SW23" s="197"/>
      <c r="SX23" s="197"/>
      <c r="SY23" s="197"/>
      <c r="SZ23" s="197"/>
      <c r="TA23" s="197"/>
      <c r="TB23" s="197"/>
      <c r="TC23" s="197"/>
      <c r="TD23" s="197"/>
      <c r="TE23" s="197"/>
      <c r="TF23" s="197"/>
      <c r="TG23" s="197"/>
      <c r="TH23" s="197"/>
      <c r="TI23" s="197"/>
      <c r="TJ23" s="197"/>
      <c r="TK23" s="197"/>
      <c r="TL23" s="197"/>
      <c r="TM23" s="197"/>
      <c r="TN23" s="197"/>
      <c r="TO23" s="197"/>
      <c r="TP23" s="197"/>
      <c r="TQ23" s="197"/>
      <c r="TR23" s="197"/>
      <c r="TS23" s="197"/>
      <c r="TT23" s="197"/>
      <c r="TU23" s="197"/>
      <c r="TV23" s="197"/>
      <c r="TW23" s="197"/>
      <c r="TX23" s="197"/>
      <c r="TY23" s="197"/>
      <c r="TZ23" s="197"/>
      <c r="UA23" s="197"/>
      <c r="UB23" s="197"/>
      <c r="UC23" s="197"/>
      <c r="UD23" s="197"/>
      <c r="UE23" s="197"/>
      <c r="UF23" s="197"/>
      <c r="UG23" s="197"/>
      <c r="UH23" s="197"/>
      <c r="UI23" s="197"/>
      <c r="UJ23" s="197"/>
      <c r="UK23" s="197"/>
      <c r="UL23" s="197"/>
      <c r="UM23" s="197"/>
      <c r="UN23" s="197"/>
      <c r="UO23" s="197"/>
      <c r="UP23" s="197"/>
      <c r="UQ23" s="197"/>
      <c r="UR23" s="197"/>
      <c r="US23" s="197"/>
      <c r="UT23" s="197"/>
      <c r="UU23" s="197"/>
      <c r="UV23" s="197"/>
      <c r="UW23" s="197"/>
      <c r="UX23" s="197"/>
      <c r="UY23" s="197"/>
      <c r="UZ23" s="197"/>
      <c r="VA23" s="197"/>
      <c r="VB23" s="197"/>
      <c r="VC23" s="197"/>
      <c r="VD23" s="197"/>
      <c r="VE23" s="197"/>
      <c r="VF23" s="197"/>
      <c r="VG23" s="197"/>
      <c r="VH23" s="197"/>
      <c r="VI23" s="197"/>
      <c r="VJ23" s="197"/>
      <c r="VK23" s="197"/>
      <c r="VL23" s="197"/>
      <c r="VM23" s="197"/>
      <c r="VN23" s="197"/>
      <c r="VO23" s="197"/>
      <c r="VP23" s="197"/>
      <c r="VQ23" s="197"/>
      <c r="VR23" s="197"/>
      <c r="VS23" s="197"/>
      <c r="VT23" s="197"/>
      <c r="VU23" s="197"/>
      <c r="VV23" s="197"/>
      <c r="VW23" s="197"/>
      <c r="VX23" s="197"/>
      <c r="VY23" s="197"/>
      <c r="VZ23" s="197"/>
      <c r="WA23" s="197"/>
      <c r="WB23" s="197"/>
      <c r="WC23" s="197"/>
      <c r="WD23" s="197"/>
      <c r="WE23" s="197"/>
      <c r="WF23" s="197"/>
      <c r="WG23" s="197"/>
      <c r="WH23" s="197"/>
      <c r="WI23" s="197"/>
      <c r="WJ23" s="197"/>
      <c r="WK23" s="197"/>
      <c r="WL23" s="197"/>
      <c r="WM23" s="197"/>
      <c r="WN23" s="197"/>
      <c r="WO23" s="197"/>
      <c r="WP23" s="197"/>
      <c r="WQ23" s="197"/>
      <c r="WR23" s="197"/>
      <c r="WS23" s="197"/>
      <c r="WT23" s="197"/>
      <c r="WU23" s="197"/>
      <c r="WV23" s="197"/>
      <c r="WW23" s="197"/>
      <c r="WX23" s="197"/>
      <c r="WY23" s="197"/>
      <c r="WZ23" s="197"/>
      <c r="XA23" s="197"/>
      <c r="XB23" s="197"/>
      <c r="XC23" s="197"/>
      <c r="XD23" s="197"/>
      <c r="XE23" s="197"/>
      <c r="XF23" s="197"/>
      <c r="XG23" s="197"/>
      <c r="XH23" s="197"/>
      <c r="XI23" s="197"/>
      <c r="XJ23" s="197"/>
      <c r="XK23" s="197"/>
      <c r="XL23" s="197"/>
      <c r="XM23" s="197"/>
      <c r="XN23" s="197"/>
      <c r="XO23" s="197"/>
      <c r="XP23" s="197"/>
      <c r="XQ23" s="197"/>
      <c r="XR23" s="197"/>
      <c r="XS23" s="197"/>
      <c r="XT23" s="197"/>
      <c r="XU23" s="197"/>
      <c r="XV23" s="197"/>
      <c r="XW23" s="197"/>
      <c r="XX23" s="197"/>
      <c r="XY23" s="197"/>
      <c r="XZ23" s="197"/>
      <c r="YA23" s="197"/>
      <c r="YB23" s="197"/>
      <c r="YC23" s="197"/>
      <c r="YD23" s="197"/>
      <c r="YE23" s="197"/>
      <c r="YF23" s="197"/>
      <c r="YG23" s="197"/>
      <c r="YH23" s="197"/>
      <c r="YI23" s="197"/>
      <c r="YJ23" s="197"/>
      <c r="YK23" s="197"/>
      <c r="YL23" s="197"/>
      <c r="YM23" s="197"/>
      <c r="YN23" s="197"/>
      <c r="YO23" s="197"/>
      <c r="YP23" s="197"/>
      <c r="YQ23" s="197"/>
      <c r="YR23" s="197"/>
      <c r="YS23" s="197"/>
      <c r="YT23" s="197"/>
      <c r="YU23" s="197"/>
      <c r="YV23" s="197"/>
      <c r="YW23" s="197"/>
      <c r="YX23" s="197"/>
      <c r="YY23" s="197"/>
      <c r="YZ23" s="197"/>
      <c r="ZA23" s="197"/>
      <c r="ZB23" s="197"/>
      <c r="ZC23" s="197"/>
      <c r="ZD23" s="197"/>
      <c r="ZE23" s="197"/>
      <c r="ZF23" s="197"/>
      <c r="ZG23" s="197"/>
      <c r="ZH23" s="197"/>
      <c r="ZI23" s="197"/>
      <c r="ZJ23" s="197"/>
      <c r="ZK23" s="197"/>
      <c r="ZL23" s="197"/>
      <c r="ZM23" s="197"/>
      <c r="ZN23" s="197"/>
      <c r="ZO23" s="197"/>
      <c r="ZP23" s="197"/>
      <c r="ZQ23" s="197"/>
      <c r="ZR23" s="197"/>
      <c r="ZS23" s="197"/>
      <c r="ZT23" s="197"/>
      <c r="ZU23" s="197"/>
      <c r="ZV23" s="197"/>
      <c r="ZW23" s="197"/>
      <c r="ZX23" s="197"/>
      <c r="ZY23" s="197"/>
      <c r="ZZ23" s="197"/>
      <c r="AAA23" s="197"/>
      <c r="AAB23" s="197"/>
      <c r="AAC23" s="197"/>
      <c r="AAD23" s="197"/>
      <c r="AAE23" s="197"/>
      <c r="AAF23" s="197"/>
      <c r="AAG23" s="197"/>
      <c r="AAH23" s="197"/>
      <c r="AAI23" s="197"/>
      <c r="AAJ23" s="197"/>
      <c r="AAK23" s="197"/>
      <c r="AAL23" s="197"/>
      <c r="AAM23" s="197"/>
      <c r="AAN23" s="197"/>
      <c r="AAO23" s="197"/>
      <c r="AAP23" s="197"/>
      <c r="AAQ23" s="197"/>
      <c r="AAR23" s="197"/>
      <c r="AAS23" s="197"/>
      <c r="AAT23" s="197"/>
      <c r="AAU23" s="197"/>
      <c r="AAV23" s="197"/>
      <c r="AAW23" s="197"/>
      <c r="AAX23" s="197"/>
      <c r="AAY23" s="197"/>
      <c r="AAZ23" s="197"/>
      <c r="ABA23" s="197"/>
      <c r="ABB23" s="197"/>
      <c r="ABC23" s="197"/>
      <c r="ABD23" s="197"/>
      <c r="ABE23" s="197"/>
      <c r="ABF23" s="197"/>
      <c r="ABG23" s="197"/>
      <c r="ABH23" s="197"/>
      <c r="ABI23" s="197"/>
      <c r="ABJ23" s="197"/>
      <c r="ABK23" s="197"/>
      <c r="ABL23" s="197"/>
      <c r="ABM23" s="197"/>
      <c r="ABN23" s="197"/>
      <c r="ABO23" s="197"/>
      <c r="ABP23" s="197"/>
      <c r="ABQ23" s="197"/>
      <c r="ABR23" s="197"/>
      <c r="ABS23" s="197"/>
      <c r="ABT23" s="197"/>
      <c r="ABU23" s="197"/>
      <c r="ABV23" s="197"/>
      <c r="ABW23" s="197"/>
      <c r="ABX23" s="197"/>
      <c r="ABY23" s="197"/>
      <c r="ABZ23" s="197"/>
      <c r="ACA23" s="197"/>
      <c r="ACB23" s="197"/>
      <c r="ACC23" s="197"/>
      <c r="ACD23" s="197"/>
      <c r="ACE23" s="197"/>
      <c r="ACF23" s="197"/>
      <c r="ACG23" s="197"/>
      <c r="ACH23" s="197"/>
      <c r="ACI23" s="197"/>
      <c r="ACJ23" s="197"/>
      <c r="ACK23" s="197"/>
      <c r="ACL23" s="197"/>
      <c r="ACM23" s="197"/>
      <c r="ACN23" s="197"/>
      <c r="ACO23" s="197"/>
      <c r="ACP23" s="197"/>
      <c r="ACQ23" s="197"/>
      <c r="ACR23" s="197"/>
      <c r="ACS23" s="197"/>
      <c r="ACT23" s="197"/>
      <c r="ACU23" s="197"/>
      <c r="ACV23" s="197"/>
      <c r="ACW23" s="197"/>
      <c r="ACX23" s="197"/>
      <c r="ACY23" s="197"/>
      <c r="ACZ23" s="197"/>
      <c r="ADA23" s="197"/>
      <c r="ADB23" s="197"/>
      <c r="ADC23" s="197"/>
      <c r="ADD23" s="197"/>
      <c r="ADE23" s="197"/>
      <c r="ADF23" s="197"/>
      <c r="ADG23" s="197"/>
      <c r="ADH23" s="197"/>
      <c r="ADI23" s="197"/>
      <c r="ADJ23" s="197"/>
      <c r="ADK23" s="197"/>
      <c r="ADL23" s="197"/>
      <c r="ADM23" s="197"/>
      <c r="ADN23" s="197"/>
      <c r="ADO23" s="197"/>
      <c r="ADP23" s="197"/>
      <c r="ADQ23" s="197"/>
      <c r="ADR23" s="197"/>
      <c r="ADS23" s="197"/>
      <c r="ADT23" s="197"/>
      <c r="ADU23" s="197"/>
      <c r="ADV23" s="197"/>
      <c r="ADW23" s="197"/>
      <c r="ADX23" s="197"/>
      <c r="ADY23" s="197"/>
      <c r="ADZ23" s="197"/>
      <c r="AEA23" s="197"/>
      <c r="AEB23" s="197"/>
      <c r="AEC23" s="197"/>
      <c r="AED23" s="197"/>
      <c r="AEE23" s="197"/>
      <c r="AEF23" s="197"/>
      <c r="AEG23" s="197"/>
      <c r="AEH23" s="197"/>
      <c r="AEI23" s="197"/>
      <c r="AEJ23" s="197"/>
      <c r="AEK23" s="197"/>
      <c r="AEL23" s="197"/>
      <c r="AEM23" s="197"/>
      <c r="AEN23" s="197"/>
      <c r="AEO23" s="197"/>
      <c r="AEP23" s="197"/>
      <c r="AEQ23" s="197"/>
      <c r="AER23" s="197"/>
      <c r="AES23" s="197"/>
      <c r="AET23" s="197"/>
      <c r="AEU23" s="197"/>
      <c r="AEV23" s="197"/>
      <c r="AEW23" s="197"/>
      <c r="AEX23" s="197"/>
      <c r="AEY23" s="197"/>
      <c r="AEZ23" s="197"/>
      <c r="AFA23" s="197"/>
      <c r="AFB23" s="197"/>
      <c r="AFC23" s="197"/>
      <c r="AFD23" s="197"/>
      <c r="AFE23" s="197"/>
      <c r="AFF23" s="197"/>
      <c r="AFG23" s="197"/>
      <c r="AFH23" s="197"/>
      <c r="AFI23" s="197"/>
      <c r="AFJ23" s="197"/>
      <c r="AFK23" s="197"/>
      <c r="AFL23" s="197"/>
      <c r="AFM23" s="197"/>
      <c r="AFN23" s="197"/>
      <c r="AFO23" s="197"/>
      <c r="AFP23" s="197"/>
      <c r="AFQ23" s="197"/>
      <c r="AFR23" s="197"/>
      <c r="AFS23" s="197"/>
      <c r="AFT23" s="197"/>
      <c r="AFU23" s="197"/>
      <c r="AFV23" s="197"/>
      <c r="AFW23" s="197"/>
      <c r="AFX23" s="197"/>
      <c r="AFY23" s="197"/>
      <c r="AFZ23" s="197"/>
      <c r="AGA23" s="197"/>
      <c r="AGB23" s="197"/>
      <c r="AGC23" s="197"/>
      <c r="AGD23" s="197"/>
      <c r="AGE23" s="197"/>
      <c r="AGF23" s="197"/>
      <c r="AGG23" s="197"/>
      <c r="AGH23" s="197"/>
      <c r="AGI23" s="197"/>
      <c r="AGJ23" s="197"/>
      <c r="AGK23" s="197"/>
      <c r="AGL23" s="197"/>
      <c r="AGM23" s="197"/>
      <c r="AGN23" s="197"/>
      <c r="AGO23" s="197"/>
      <c r="AGP23" s="197"/>
      <c r="AGQ23" s="197"/>
      <c r="AGR23" s="197"/>
      <c r="AGS23" s="197"/>
      <c r="AGT23" s="197"/>
      <c r="AGU23" s="197"/>
      <c r="AGV23" s="197"/>
      <c r="AGW23" s="197"/>
      <c r="AGX23" s="197"/>
      <c r="AGY23" s="197"/>
      <c r="AGZ23" s="197"/>
      <c r="AHA23" s="197"/>
      <c r="AHB23" s="197"/>
      <c r="AHC23" s="197"/>
      <c r="AHD23" s="197"/>
      <c r="AHE23" s="197"/>
      <c r="AHF23" s="197"/>
      <c r="AHG23" s="197"/>
      <c r="AHH23" s="197"/>
      <c r="AHI23" s="197"/>
      <c r="AHJ23" s="197"/>
      <c r="AHK23" s="197"/>
      <c r="AHL23" s="197"/>
      <c r="AHM23" s="197"/>
      <c r="AHN23" s="197"/>
      <c r="AHO23" s="197"/>
      <c r="AHP23" s="197"/>
      <c r="AHQ23" s="197"/>
      <c r="AHR23" s="197"/>
      <c r="AHS23" s="197"/>
      <c r="AHT23" s="197"/>
      <c r="AHU23" s="197"/>
      <c r="AHV23" s="197"/>
      <c r="AHW23" s="197"/>
      <c r="AHX23" s="197"/>
      <c r="AHY23" s="197"/>
      <c r="AHZ23" s="197"/>
      <c r="AIA23" s="197"/>
      <c r="AIB23" s="197"/>
      <c r="AIC23" s="197"/>
      <c r="AID23" s="197"/>
      <c r="AIE23" s="197"/>
      <c r="AIF23" s="197"/>
      <c r="AIG23" s="197"/>
      <c r="AIH23" s="197"/>
      <c r="AII23" s="197"/>
      <c r="AIJ23" s="197"/>
      <c r="AIK23" s="197"/>
      <c r="AIL23" s="197"/>
      <c r="AIM23" s="197"/>
      <c r="AIN23" s="197"/>
      <c r="AIO23" s="197"/>
      <c r="AIP23" s="197"/>
      <c r="AIQ23" s="197"/>
      <c r="AIR23" s="197"/>
      <c r="AIS23" s="197"/>
      <c r="AIT23" s="197"/>
      <c r="AIU23" s="197"/>
      <c r="AIV23" s="197"/>
      <c r="AIW23" s="197"/>
      <c r="AIX23" s="197"/>
      <c r="AIY23" s="197"/>
      <c r="AIZ23" s="197"/>
      <c r="AJA23" s="197"/>
      <c r="AJB23" s="197"/>
      <c r="AJC23" s="197"/>
      <c r="AJD23" s="197"/>
      <c r="AJE23" s="197"/>
      <c r="AJF23" s="197"/>
      <c r="AJG23" s="197"/>
      <c r="AJH23" s="197"/>
      <c r="AJI23" s="197"/>
      <c r="AJJ23" s="197"/>
      <c r="AJK23" s="197"/>
      <c r="AJL23" s="197"/>
      <c r="AJM23" s="197"/>
      <c r="AJN23" s="197"/>
      <c r="AJO23" s="197"/>
      <c r="AJP23" s="197"/>
      <c r="AJQ23" s="197"/>
      <c r="AJR23" s="197"/>
      <c r="AJS23" s="197"/>
      <c r="AJT23" s="197"/>
      <c r="AJU23" s="197"/>
      <c r="AJV23" s="197"/>
      <c r="AJW23" s="197"/>
      <c r="AJX23" s="197"/>
      <c r="AJY23" s="197"/>
      <c r="AJZ23" s="197"/>
      <c r="AKA23" s="197"/>
      <c r="AKB23" s="197"/>
      <c r="AKC23" s="197"/>
      <c r="AKD23" s="197"/>
      <c r="AKE23" s="197"/>
      <c r="AKF23" s="197"/>
      <c r="AKG23" s="197"/>
      <c r="AKH23" s="197"/>
      <c r="AKI23" s="197"/>
      <c r="AKJ23" s="197"/>
      <c r="AKK23" s="197"/>
      <c r="AKL23" s="197"/>
      <c r="AKM23" s="197"/>
      <c r="AKN23" s="197"/>
      <c r="AKO23" s="197"/>
      <c r="AKP23" s="197"/>
      <c r="AKQ23" s="197"/>
      <c r="AKR23" s="197"/>
      <c r="AKS23" s="197"/>
      <c r="AKT23" s="197"/>
      <c r="AKU23" s="197"/>
      <c r="AKV23" s="197"/>
      <c r="AKW23" s="197"/>
      <c r="AKX23" s="197"/>
      <c r="AKY23" s="197"/>
      <c r="AKZ23" s="197"/>
      <c r="ALA23" s="197"/>
      <c r="ALB23" s="197"/>
      <c r="ALC23" s="197"/>
      <c r="ALD23" s="197"/>
      <c r="ALE23" s="197"/>
      <c r="ALF23" s="197"/>
      <c r="ALG23" s="197"/>
      <c r="ALH23" s="197"/>
      <c r="ALI23" s="197"/>
      <c r="ALJ23" s="197"/>
      <c r="ALK23" s="197"/>
      <c r="ALL23" s="197"/>
      <c r="ALM23" s="197"/>
      <c r="ALN23" s="197"/>
      <c r="ALO23" s="197"/>
    </row>
    <row r="24" spans="1:1003" ht="21" customHeight="1">
      <c r="A24" s="45"/>
      <c r="B24" s="24" t="s">
        <v>11</v>
      </c>
      <c r="C24" s="24"/>
      <c r="D24" s="59">
        <f>SUM(D21:D23)</f>
        <v>614.4</v>
      </c>
      <c r="E24" s="114">
        <f>SUM(E21:E23)</f>
        <v>58420</v>
      </c>
      <c r="F24" s="114">
        <f>SUM(F21:F23)</f>
        <v>929950</v>
      </c>
      <c r="G24" s="141"/>
      <c r="H24" s="142"/>
      <c r="I24" s="78"/>
      <c r="J24" s="78"/>
      <c r="K24" s="108"/>
      <c r="L24" s="79"/>
      <c r="M24" s="79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54"/>
      <c r="AE24" s="79"/>
      <c r="AF24" s="151"/>
      <c r="AG24" s="80"/>
    </row>
    <row r="25" spans="1:1003" ht="21" customHeight="1">
      <c r="A25" s="230"/>
      <c r="B25" s="230"/>
      <c r="C25" s="230"/>
      <c r="D25" s="230"/>
      <c r="E25" s="231">
        <f>SUM(E24:F24)</f>
        <v>988370</v>
      </c>
      <c r="F25" s="231"/>
      <c r="G25" s="141"/>
      <c r="H25" s="142"/>
      <c r="I25" s="78"/>
      <c r="J25" s="78"/>
      <c r="K25" s="108"/>
      <c r="L25" s="79"/>
      <c r="M25" s="79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154"/>
      <c r="AE25" s="79"/>
      <c r="AF25" s="151"/>
      <c r="AG25" s="80"/>
    </row>
    <row r="26" spans="1:1003" s="77" customFormat="1" ht="15.75" customHeight="1">
      <c r="A26" s="232" t="s">
        <v>16</v>
      </c>
      <c r="B26" s="232"/>
      <c r="C26" s="232"/>
      <c r="D26" s="232"/>
      <c r="E26" s="232"/>
      <c r="F26" s="233"/>
      <c r="G26" s="73"/>
      <c r="H26" s="74"/>
      <c r="I26" s="74"/>
      <c r="J26" s="74"/>
      <c r="K26" s="107"/>
      <c r="L26" s="75"/>
      <c r="M26" s="75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5"/>
      <c r="AF26" s="75"/>
      <c r="AG26" s="76"/>
    </row>
    <row r="27" spans="1:1003" s="198" customFormat="1">
      <c r="A27" s="193">
        <v>1</v>
      </c>
      <c r="B27" s="134" t="s">
        <v>17</v>
      </c>
      <c r="C27" s="195" t="s">
        <v>35</v>
      </c>
      <c r="D27" s="64">
        <v>334.64</v>
      </c>
      <c r="E27" s="196">
        <v>334640</v>
      </c>
      <c r="F27" s="217"/>
      <c r="G27" s="210">
        <v>7</v>
      </c>
      <c r="H27" s="210"/>
      <c r="I27" s="210">
        <v>1910</v>
      </c>
      <c r="J27" s="210">
        <v>5</v>
      </c>
      <c r="K27" s="158" t="s">
        <v>99</v>
      </c>
      <c r="L27" s="158" t="s">
        <v>75</v>
      </c>
      <c r="M27" s="158" t="s">
        <v>70</v>
      </c>
      <c r="N27" s="145" t="s">
        <v>71</v>
      </c>
      <c r="O27" s="145" t="s">
        <v>71</v>
      </c>
      <c r="P27" s="145" t="s">
        <v>100</v>
      </c>
      <c r="Q27" s="145" t="s">
        <v>71</v>
      </c>
      <c r="R27" s="145" t="s">
        <v>71</v>
      </c>
      <c r="S27" s="145" t="s">
        <v>71</v>
      </c>
      <c r="T27" s="145" t="s">
        <v>71</v>
      </c>
      <c r="U27" s="145" t="s">
        <v>71</v>
      </c>
      <c r="V27" s="145" t="s">
        <v>71</v>
      </c>
      <c r="W27" s="145" t="s">
        <v>72</v>
      </c>
      <c r="X27" s="145" t="s">
        <v>71</v>
      </c>
      <c r="Y27" s="145" t="s">
        <v>71</v>
      </c>
      <c r="Z27" s="157" t="s">
        <v>159</v>
      </c>
      <c r="AA27" s="157" t="s">
        <v>71</v>
      </c>
      <c r="AB27" s="187" t="s">
        <v>102</v>
      </c>
      <c r="AC27" s="147"/>
      <c r="AD27" s="147"/>
      <c r="AE27" s="184"/>
      <c r="AF27" s="211"/>
      <c r="AG27" s="184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  <c r="HS27" s="197"/>
      <c r="HT27" s="197"/>
      <c r="HU27" s="197"/>
      <c r="HV27" s="197"/>
      <c r="HW27" s="197"/>
      <c r="HX27" s="197"/>
      <c r="HY27" s="197"/>
      <c r="HZ27" s="197"/>
      <c r="IA27" s="197"/>
      <c r="IB27" s="197"/>
      <c r="IC27" s="197"/>
      <c r="ID27" s="197"/>
      <c r="IE27" s="197"/>
      <c r="IF27" s="197"/>
      <c r="IG27" s="197"/>
      <c r="IH27" s="197"/>
      <c r="II27" s="197"/>
      <c r="IJ27" s="197"/>
      <c r="IK27" s="197"/>
      <c r="IL27" s="197"/>
      <c r="IM27" s="197"/>
      <c r="IN27" s="197"/>
      <c r="IO27" s="197"/>
      <c r="IP27" s="197"/>
      <c r="IQ27" s="197"/>
      <c r="IR27" s="197"/>
      <c r="IS27" s="197"/>
      <c r="IT27" s="197"/>
      <c r="IU27" s="197"/>
      <c r="IV27" s="197"/>
      <c r="IW27" s="197"/>
      <c r="IX27" s="197"/>
      <c r="IY27" s="197"/>
      <c r="IZ27" s="197"/>
      <c r="JA27" s="197"/>
      <c r="JB27" s="197"/>
      <c r="JC27" s="197"/>
      <c r="JD27" s="197"/>
      <c r="JE27" s="197"/>
      <c r="JF27" s="197"/>
      <c r="JG27" s="197"/>
      <c r="JH27" s="197"/>
      <c r="JI27" s="197"/>
      <c r="JJ27" s="197"/>
      <c r="JK27" s="197"/>
      <c r="JL27" s="197"/>
      <c r="JM27" s="197"/>
      <c r="JN27" s="197"/>
      <c r="JO27" s="197"/>
      <c r="JP27" s="197"/>
      <c r="JQ27" s="197"/>
      <c r="JR27" s="197"/>
      <c r="JS27" s="197"/>
      <c r="JT27" s="197"/>
      <c r="JU27" s="197"/>
      <c r="JV27" s="197"/>
      <c r="JW27" s="197"/>
      <c r="JX27" s="197"/>
      <c r="JY27" s="197"/>
      <c r="JZ27" s="197"/>
      <c r="KA27" s="197"/>
      <c r="KB27" s="197"/>
      <c r="KC27" s="197"/>
      <c r="KD27" s="197"/>
      <c r="KE27" s="197"/>
      <c r="KF27" s="197"/>
      <c r="KG27" s="197"/>
      <c r="KH27" s="197"/>
      <c r="KI27" s="197"/>
      <c r="KJ27" s="197"/>
      <c r="KK27" s="197"/>
      <c r="KL27" s="197"/>
      <c r="KM27" s="197"/>
      <c r="KN27" s="197"/>
      <c r="KO27" s="197"/>
      <c r="KP27" s="197"/>
      <c r="KQ27" s="197"/>
      <c r="KR27" s="197"/>
      <c r="KS27" s="197"/>
      <c r="KT27" s="197"/>
      <c r="KU27" s="197"/>
      <c r="KV27" s="197"/>
      <c r="KW27" s="197"/>
      <c r="KX27" s="197"/>
      <c r="KY27" s="197"/>
      <c r="KZ27" s="197"/>
      <c r="LA27" s="197"/>
      <c r="LB27" s="197"/>
      <c r="LC27" s="197"/>
      <c r="LD27" s="197"/>
      <c r="LE27" s="197"/>
      <c r="LF27" s="197"/>
      <c r="LG27" s="197"/>
      <c r="LH27" s="197"/>
      <c r="LI27" s="197"/>
      <c r="LJ27" s="197"/>
      <c r="LK27" s="197"/>
      <c r="LL27" s="197"/>
      <c r="LM27" s="197"/>
      <c r="LN27" s="197"/>
      <c r="LO27" s="197"/>
      <c r="LP27" s="197"/>
      <c r="LQ27" s="197"/>
      <c r="LR27" s="197"/>
      <c r="LS27" s="197"/>
      <c r="LT27" s="197"/>
      <c r="LU27" s="197"/>
      <c r="LV27" s="197"/>
      <c r="LW27" s="197"/>
      <c r="LX27" s="197"/>
      <c r="LY27" s="197"/>
      <c r="LZ27" s="197"/>
      <c r="MA27" s="197"/>
      <c r="MB27" s="197"/>
      <c r="MC27" s="197"/>
      <c r="MD27" s="197"/>
      <c r="ME27" s="197"/>
      <c r="MF27" s="197"/>
      <c r="MG27" s="197"/>
      <c r="MH27" s="197"/>
      <c r="MI27" s="197"/>
      <c r="MJ27" s="197"/>
      <c r="MK27" s="197"/>
      <c r="ML27" s="197"/>
      <c r="MM27" s="197"/>
      <c r="MN27" s="197"/>
      <c r="MO27" s="197"/>
      <c r="MP27" s="197"/>
      <c r="MQ27" s="197"/>
      <c r="MR27" s="197"/>
      <c r="MS27" s="197"/>
      <c r="MT27" s="197"/>
      <c r="MU27" s="197"/>
      <c r="MV27" s="197"/>
      <c r="MW27" s="197"/>
      <c r="MX27" s="197"/>
      <c r="MY27" s="197"/>
      <c r="MZ27" s="197"/>
      <c r="NA27" s="197"/>
      <c r="NB27" s="197"/>
      <c r="NC27" s="197"/>
      <c r="ND27" s="197"/>
      <c r="NE27" s="197"/>
      <c r="NF27" s="197"/>
      <c r="NG27" s="197"/>
      <c r="NH27" s="197"/>
      <c r="NI27" s="197"/>
      <c r="NJ27" s="197"/>
      <c r="NK27" s="197"/>
      <c r="NL27" s="197"/>
      <c r="NM27" s="197"/>
      <c r="NN27" s="197"/>
      <c r="NO27" s="197"/>
      <c r="NP27" s="197"/>
      <c r="NQ27" s="197"/>
      <c r="NR27" s="197"/>
      <c r="NS27" s="197"/>
      <c r="NT27" s="197"/>
      <c r="NU27" s="197"/>
      <c r="NV27" s="197"/>
      <c r="NW27" s="197"/>
      <c r="NX27" s="197"/>
      <c r="NY27" s="197"/>
      <c r="NZ27" s="197"/>
      <c r="OA27" s="197"/>
      <c r="OB27" s="197"/>
      <c r="OC27" s="197"/>
      <c r="OD27" s="197"/>
      <c r="OE27" s="197"/>
      <c r="OF27" s="197"/>
      <c r="OG27" s="197"/>
      <c r="OH27" s="197"/>
      <c r="OI27" s="197"/>
      <c r="OJ27" s="197"/>
      <c r="OK27" s="197"/>
      <c r="OL27" s="197"/>
      <c r="OM27" s="197"/>
      <c r="ON27" s="197"/>
      <c r="OO27" s="197"/>
      <c r="OP27" s="197"/>
      <c r="OQ27" s="197"/>
      <c r="OR27" s="197"/>
      <c r="OS27" s="197"/>
      <c r="OT27" s="197"/>
      <c r="OU27" s="197"/>
      <c r="OV27" s="197"/>
      <c r="OW27" s="197"/>
      <c r="OX27" s="197"/>
      <c r="OY27" s="197"/>
      <c r="OZ27" s="197"/>
      <c r="PA27" s="197"/>
      <c r="PB27" s="197"/>
      <c r="PC27" s="197"/>
      <c r="PD27" s="197"/>
      <c r="PE27" s="197"/>
      <c r="PF27" s="197"/>
      <c r="PG27" s="197"/>
      <c r="PH27" s="197"/>
      <c r="PI27" s="197"/>
      <c r="PJ27" s="197"/>
      <c r="PK27" s="197"/>
      <c r="PL27" s="197"/>
      <c r="PM27" s="197"/>
      <c r="PN27" s="197"/>
      <c r="PO27" s="197"/>
      <c r="PP27" s="197"/>
      <c r="PQ27" s="197"/>
      <c r="PR27" s="197"/>
      <c r="PS27" s="197"/>
      <c r="PT27" s="197"/>
      <c r="PU27" s="197"/>
      <c r="PV27" s="197"/>
      <c r="PW27" s="197"/>
      <c r="PX27" s="197"/>
      <c r="PY27" s="197"/>
      <c r="PZ27" s="197"/>
      <c r="QA27" s="197"/>
      <c r="QB27" s="197"/>
      <c r="QC27" s="197"/>
      <c r="QD27" s="197"/>
      <c r="QE27" s="197"/>
      <c r="QF27" s="197"/>
      <c r="QG27" s="197"/>
      <c r="QH27" s="197"/>
      <c r="QI27" s="197"/>
      <c r="QJ27" s="197"/>
      <c r="QK27" s="197"/>
      <c r="QL27" s="197"/>
      <c r="QM27" s="197"/>
      <c r="QN27" s="197"/>
      <c r="QO27" s="197"/>
      <c r="QP27" s="197"/>
      <c r="QQ27" s="197"/>
      <c r="QR27" s="197"/>
      <c r="QS27" s="197"/>
      <c r="QT27" s="197"/>
      <c r="QU27" s="197"/>
      <c r="QV27" s="197"/>
      <c r="QW27" s="197"/>
      <c r="QX27" s="197"/>
      <c r="QY27" s="197"/>
      <c r="QZ27" s="197"/>
      <c r="RA27" s="197"/>
      <c r="RB27" s="197"/>
      <c r="RC27" s="197"/>
      <c r="RD27" s="197"/>
      <c r="RE27" s="197"/>
      <c r="RF27" s="197"/>
      <c r="RG27" s="197"/>
      <c r="RH27" s="197"/>
      <c r="RI27" s="197"/>
      <c r="RJ27" s="197"/>
      <c r="RK27" s="197"/>
      <c r="RL27" s="197"/>
      <c r="RM27" s="197"/>
      <c r="RN27" s="197"/>
      <c r="RO27" s="197"/>
      <c r="RP27" s="197"/>
      <c r="RQ27" s="197"/>
      <c r="RR27" s="197"/>
      <c r="RS27" s="197"/>
      <c r="RT27" s="197"/>
      <c r="RU27" s="197"/>
      <c r="RV27" s="197"/>
      <c r="RW27" s="197"/>
      <c r="RX27" s="197"/>
      <c r="RY27" s="197"/>
      <c r="RZ27" s="197"/>
      <c r="SA27" s="197"/>
      <c r="SB27" s="197"/>
      <c r="SC27" s="197"/>
      <c r="SD27" s="197"/>
      <c r="SE27" s="197"/>
      <c r="SF27" s="197"/>
      <c r="SG27" s="197"/>
      <c r="SH27" s="197"/>
      <c r="SI27" s="197"/>
      <c r="SJ27" s="197"/>
      <c r="SK27" s="197"/>
      <c r="SL27" s="197"/>
      <c r="SM27" s="197"/>
      <c r="SN27" s="197"/>
      <c r="SO27" s="197"/>
      <c r="SP27" s="197"/>
      <c r="SQ27" s="197"/>
      <c r="SR27" s="197"/>
      <c r="SS27" s="197"/>
      <c r="ST27" s="197"/>
      <c r="SU27" s="197"/>
      <c r="SV27" s="197"/>
      <c r="SW27" s="197"/>
      <c r="SX27" s="197"/>
      <c r="SY27" s="197"/>
      <c r="SZ27" s="197"/>
      <c r="TA27" s="197"/>
      <c r="TB27" s="197"/>
      <c r="TC27" s="197"/>
      <c r="TD27" s="197"/>
      <c r="TE27" s="197"/>
      <c r="TF27" s="197"/>
      <c r="TG27" s="197"/>
      <c r="TH27" s="197"/>
      <c r="TI27" s="197"/>
      <c r="TJ27" s="197"/>
      <c r="TK27" s="197"/>
      <c r="TL27" s="197"/>
      <c r="TM27" s="197"/>
      <c r="TN27" s="197"/>
      <c r="TO27" s="197"/>
      <c r="TP27" s="197"/>
      <c r="TQ27" s="197"/>
      <c r="TR27" s="197"/>
      <c r="TS27" s="197"/>
      <c r="TT27" s="197"/>
      <c r="TU27" s="197"/>
      <c r="TV27" s="197"/>
      <c r="TW27" s="197"/>
      <c r="TX27" s="197"/>
      <c r="TY27" s="197"/>
      <c r="TZ27" s="197"/>
      <c r="UA27" s="197"/>
      <c r="UB27" s="197"/>
      <c r="UC27" s="197"/>
      <c r="UD27" s="197"/>
      <c r="UE27" s="197"/>
      <c r="UF27" s="197"/>
      <c r="UG27" s="197"/>
      <c r="UH27" s="197"/>
      <c r="UI27" s="197"/>
      <c r="UJ27" s="197"/>
      <c r="UK27" s="197"/>
      <c r="UL27" s="197"/>
      <c r="UM27" s="197"/>
      <c r="UN27" s="197"/>
      <c r="UO27" s="197"/>
      <c r="UP27" s="197"/>
      <c r="UQ27" s="197"/>
      <c r="UR27" s="197"/>
      <c r="US27" s="197"/>
      <c r="UT27" s="197"/>
      <c r="UU27" s="197"/>
      <c r="UV27" s="197"/>
      <c r="UW27" s="197"/>
      <c r="UX27" s="197"/>
      <c r="UY27" s="197"/>
      <c r="UZ27" s="197"/>
      <c r="VA27" s="197"/>
      <c r="VB27" s="197"/>
      <c r="VC27" s="197"/>
      <c r="VD27" s="197"/>
      <c r="VE27" s="197"/>
      <c r="VF27" s="197"/>
      <c r="VG27" s="197"/>
      <c r="VH27" s="197"/>
      <c r="VI27" s="197"/>
      <c r="VJ27" s="197"/>
      <c r="VK27" s="197"/>
      <c r="VL27" s="197"/>
      <c r="VM27" s="197"/>
      <c r="VN27" s="197"/>
      <c r="VO27" s="197"/>
      <c r="VP27" s="197"/>
      <c r="VQ27" s="197"/>
      <c r="VR27" s="197"/>
      <c r="VS27" s="197"/>
      <c r="VT27" s="197"/>
      <c r="VU27" s="197"/>
      <c r="VV27" s="197"/>
      <c r="VW27" s="197"/>
      <c r="VX27" s="197"/>
      <c r="VY27" s="197"/>
      <c r="VZ27" s="197"/>
      <c r="WA27" s="197"/>
      <c r="WB27" s="197"/>
      <c r="WC27" s="197"/>
      <c r="WD27" s="197"/>
      <c r="WE27" s="197"/>
      <c r="WF27" s="197"/>
      <c r="WG27" s="197"/>
      <c r="WH27" s="197"/>
      <c r="WI27" s="197"/>
      <c r="WJ27" s="197"/>
      <c r="WK27" s="197"/>
      <c r="WL27" s="197"/>
      <c r="WM27" s="197"/>
      <c r="WN27" s="197"/>
      <c r="WO27" s="197"/>
      <c r="WP27" s="197"/>
      <c r="WQ27" s="197"/>
      <c r="WR27" s="197"/>
      <c r="WS27" s="197"/>
      <c r="WT27" s="197"/>
      <c r="WU27" s="197"/>
      <c r="WV27" s="197"/>
      <c r="WW27" s="197"/>
      <c r="WX27" s="197"/>
      <c r="WY27" s="197"/>
      <c r="WZ27" s="197"/>
      <c r="XA27" s="197"/>
      <c r="XB27" s="197"/>
      <c r="XC27" s="197"/>
      <c r="XD27" s="197"/>
      <c r="XE27" s="197"/>
      <c r="XF27" s="197"/>
      <c r="XG27" s="197"/>
      <c r="XH27" s="197"/>
      <c r="XI27" s="197"/>
      <c r="XJ27" s="197"/>
      <c r="XK27" s="197"/>
      <c r="XL27" s="197"/>
      <c r="XM27" s="197"/>
      <c r="XN27" s="197"/>
      <c r="XO27" s="197"/>
      <c r="XP27" s="197"/>
      <c r="XQ27" s="197"/>
      <c r="XR27" s="197"/>
      <c r="XS27" s="197"/>
      <c r="XT27" s="197"/>
      <c r="XU27" s="197"/>
      <c r="XV27" s="197"/>
      <c r="XW27" s="197"/>
      <c r="XX27" s="197"/>
      <c r="XY27" s="197"/>
      <c r="XZ27" s="197"/>
      <c r="YA27" s="197"/>
      <c r="YB27" s="197"/>
      <c r="YC27" s="197"/>
      <c r="YD27" s="197"/>
      <c r="YE27" s="197"/>
      <c r="YF27" s="197"/>
      <c r="YG27" s="197"/>
      <c r="YH27" s="197"/>
      <c r="YI27" s="197"/>
      <c r="YJ27" s="197"/>
      <c r="YK27" s="197"/>
      <c r="YL27" s="197"/>
      <c r="YM27" s="197"/>
      <c r="YN27" s="197"/>
      <c r="YO27" s="197"/>
      <c r="YP27" s="197"/>
      <c r="YQ27" s="197"/>
      <c r="YR27" s="197"/>
      <c r="YS27" s="197"/>
      <c r="YT27" s="197"/>
      <c r="YU27" s="197"/>
      <c r="YV27" s="197"/>
      <c r="YW27" s="197"/>
      <c r="YX27" s="197"/>
      <c r="YY27" s="197"/>
      <c r="YZ27" s="197"/>
      <c r="ZA27" s="197"/>
      <c r="ZB27" s="197"/>
      <c r="ZC27" s="197"/>
      <c r="ZD27" s="197"/>
      <c r="ZE27" s="197"/>
      <c r="ZF27" s="197"/>
      <c r="ZG27" s="197"/>
      <c r="ZH27" s="197"/>
      <c r="ZI27" s="197"/>
      <c r="ZJ27" s="197"/>
      <c r="ZK27" s="197"/>
      <c r="ZL27" s="197"/>
      <c r="ZM27" s="197"/>
      <c r="ZN27" s="197"/>
      <c r="ZO27" s="197"/>
      <c r="ZP27" s="197"/>
      <c r="ZQ27" s="197"/>
      <c r="ZR27" s="197"/>
      <c r="ZS27" s="197"/>
      <c r="ZT27" s="197"/>
      <c r="ZU27" s="197"/>
      <c r="ZV27" s="197"/>
      <c r="ZW27" s="197"/>
      <c r="ZX27" s="197"/>
      <c r="ZY27" s="197"/>
      <c r="ZZ27" s="197"/>
      <c r="AAA27" s="197"/>
      <c r="AAB27" s="197"/>
      <c r="AAC27" s="197"/>
      <c r="AAD27" s="197"/>
      <c r="AAE27" s="197"/>
      <c r="AAF27" s="197"/>
      <c r="AAG27" s="197"/>
      <c r="AAH27" s="197"/>
      <c r="AAI27" s="197"/>
      <c r="AAJ27" s="197"/>
      <c r="AAK27" s="197"/>
      <c r="AAL27" s="197"/>
      <c r="AAM27" s="197"/>
      <c r="AAN27" s="197"/>
      <c r="AAO27" s="197"/>
      <c r="AAP27" s="197"/>
      <c r="AAQ27" s="197"/>
      <c r="AAR27" s="197"/>
      <c r="AAS27" s="197"/>
      <c r="AAT27" s="197"/>
      <c r="AAU27" s="197"/>
      <c r="AAV27" s="197"/>
      <c r="AAW27" s="197"/>
      <c r="AAX27" s="197"/>
      <c r="AAY27" s="197"/>
      <c r="AAZ27" s="197"/>
      <c r="ABA27" s="197"/>
      <c r="ABB27" s="197"/>
      <c r="ABC27" s="197"/>
      <c r="ABD27" s="197"/>
      <c r="ABE27" s="197"/>
      <c r="ABF27" s="197"/>
      <c r="ABG27" s="197"/>
      <c r="ABH27" s="197"/>
      <c r="ABI27" s="197"/>
      <c r="ABJ27" s="197"/>
      <c r="ABK27" s="197"/>
      <c r="ABL27" s="197"/>
      <c r="ABM27" s="197"/>
      <c r="ABN27" s="197"/>
      <c r="ABO27" s="197"/>
      <c r="ABP27" s="197"/>
      <c r="ABQ27" s="197"/>
      <c r="ABR27" s="197"/>
      <c r="ABS27" s="197"/>
      <c r="ABT27" s="197"/>
      <c r="ABU27" s="197"/>
      <c r="ABV27" s="197"/>
      <c r="ABW27" s="197"/>
      <c r="ABX27" s="197"/>
      <c r="ABY27" s="197"/>
      <c r="ABZ27" s="197"/>
      <c r="ACA27" s="197"/>
      <c r="ACB27" s="197"/>
      <c r="ACC27" s="197"/>
      <c r="ACD27" s="197"/>
      <c r="ACE27" s="197"/>
      <c r="ACF27" s="197"/>
      <c r="ACG27" s="197"/>
      <c r="ACH27" s="197"/>
      <c r="ACI27" s="197"/>
      <c r="ACJ27" s="197"/>
      <c r="ACK27" s="197"/>
      <c r="ACL27" s="197"/>
      <c r="ACM27" s="197"/>
      <c r="ACN27" s="197"/>
      <c r="ACO27" s="197"/>
      <c r="ACP27" s="197"/>
      <c r="ACQ27" s="197"/>
      <c r="ACR27" s="197"/>
      <c r="ACS27" s="197"/>
      <c r="ACT27" s="197"/>
      <c r="ACU27" s="197"/>
      <c r="ACV27" s="197"/>
      <c r="ACW27" s="197"/>
      <c r="ACX27" s="197"/>
      <c r="ACY27" s="197"/>
      <c r="ACZ27" s="197"/>
      <c r="ADA27" s="197"/>
      <c r="ADB27" s="197"/>
      <c r="ADC27" s="197"/>
      <c r="ADD27" s="197"/>
      <c r="ADE27" s="197"/>
      <c r="ADF27" s="197"/>
      <c r="ADG27" s="197"/>
      <c r="ADH27" s="197"/>
      <c r="ADI27" s="197"/>
      <c r="ADJ27" s="197"/>
      <c r="ADK27" s="197"/>
      <c r="ADL27" s="197"/>
      <c r="ADM27" s="197"/>
      <c r="ADN27" s="197"/>
      <c r="ADO27" s="197"/>
      <c r="ADP27" s="197"/>
      <c r="ADQ27" s="197"/>
      <c r="ADR27" s="197"/>
      <c r="ADS27" s="197"/>
      <c r="ADT27" s="197"/>
      <c r="ADU27" s="197"/>
      <c r="ADV27" s="197"/>
      <c r="ADW27" s="197"/>
      <c r="ADX27" s="197"/>
      <c r="ADY27" s="197"/>
      <c r="ADZ27" s="197"/>
      <c r="AEA27" s="197"/>
      <c r="AEB27" s="197"/>
      <c r="AEC27" s="197"/>
      <c r="AED27" s="197"/>
      <c r="AEE27" s="197"/>
      <c r="AEF27" s="197"/>
      <c r="AEG27" s="197"/>
      <c r="AEH27" s="197"/>
      <c r="AEI27" s="197"/>
      <c r="AEJ27" s="197"/>
      <c r="AEK27" s="197"/>
      <c r="AEL27" s="197"/>
      <c r="AEM27" s="197"/>
      <c r="AEN27" s="197"/>
      <c r="AEO27" s="197"/>
      <c r="AEP27" s="197"/>
      <c r="AEQ27" s="197"/>
      <c r="AER27" s="197"/>
      <c r="AES27" s="197"/>
      <c r="AET27" s="197"/>
      <c r="AEU27" s="197"/>
      <c r="AEV27" s="197"/>
      <c r="AEW27" s="197"/>
      <c r="AEX27" s="197"/>
      <c r="AEY27" s="197"/>
      <c r="AEZ27" s="197"/>
      <c r="AFA27" s="197"/>
      <c r="AFB27" s="197"/>
      <c r="AFC27" s="197"/>
      <c r="AFD27" s="197"/>
      <c r="AFE27" s="197"/>
      <c r="AFF27" s="197"/>
      <c r="AFG27" s="197"/>
      <c r="AFH27" s="197"/>
      <c r="AFI27" s="197"/>
      <c r="AFJ27" s="197"/>
      <c r="AFK27" s="197"/>
      <c r="AFL27" s="197"/>
      <c r="AFM27" s="197"/>
      <c r="AFN27" s="197"/>
      <c r="AFO27" s="197"/>
      <c r="AFP27" s="197"/>
      <c r="AFQ27" s="197"/>
      <c r="AFR27" s="197"/>
      <c r="AFS27" s="197"/>
      <c r="AFT27" s="197"/>
      <c r="AFU27" s="197"/>
      <c r="AFV27" s="197"/>
      <c r="AFW27" s="197"/>
      <c r="AFX27" s="197"/>
      <c r="AFY27" s="197"/>
      <c r="AFZ27" s="197"/>
      <c r="AGA27" s="197"/>
      <c r="AGB27" s="197"/>
      <c r="AGC27" s="197"/>
      <c r="AGD27" s="197"/>
      <c r="AGE27" s="197"/>
      <c r="AGF27" s="197"/>
      <c r="AGG27" s="197"/>
      <c r="AGH27" s="197"/>
      <c r="AGI27" s="197"/>
      <c r="AGJ27" s="197"/>
      <c r="AGK27" s="197"/>
      <c r="AGL27" s="197"/>
      <c r="AGM27" s="197"/>
      <c r="AGN27" s="197"/>
      <c r="AGO27" s="197"/>
      <c r="AGP27" s="197"/>
      <c r="AGQ27" s="197"/>
      <c r="AGR27" s="197"/>
      <c r="AGS27" s="197"/>
      <c r="AGT27" s="197"/>
      <c r="AGU27" s="197"/>
      <c r="AGV27" s="197"/>
      <c r="AGW27" s="197"/>
      <c r="AGX27" s="197"/>
      <c r="AGY27" s="197"/>
      <c r="AGZ27" s="197"/>
      <c r="AHA27" s="197"/>
      <c r="AHB27" s="197"/>
      <c r="AHC27" s="197"/>
      <c r="AHD27" s="197"/>
      <c r="AHE27" s="197"/>
      <c r="AHF27" s="197"/>
      <c r="AHG27" s="197"/>
      <c r="AHH27" s="197"/>
      <c r="AHI27" s="197"/>
      <c r="AHJ27" s="197"/>
      <c r="AHK27" s="197"/>
      <c r="AHL27" s="197"/>
      <c r="AHM27" s="197"/>
      <c r="AHN27" s="197"/>
      <c r="AHO27" s="197"/>
      <c r="AHP27" s="197"/>
      <c r="AHQ27" s="197"/>
      <c r="AHR27" s="197"/>
      <c r="AHS27" s="197"/>
      <c r="AHT27" s="197"/>
      <c r="AHU27" s="197"/>
      <c r="AHV27" s="197"/>
      <c r="AHW27" s="197"/>
      <c r="AHX27" s="197"/>
      <c r="AHY27" s="197"/>
      <c r="AHZ27" s="197"/>
      <c r="AIA27" s="197"/>
      <c r="AIB27" s="197"/>
      <c r="AIC27" s="197"/>
      <c r="AID27" s="197"/>
      <c r="AIE27" s="197"/>
      <c r="AIF27" s="197"/>
      <c r="AIG27" s="197"/>
      <c r="AIH27" s="197"/>
      <c r="AII27" s="197"/>
      <c r="AIJ27" s="197"/>
      <c r="AIK27" s="197"/>
      <c r="AIL27" s="197"/>
      <c r="AIM27" s="197"/>
      <c r="AIN27" s="197"/>
      <c r="AIO27" s="197"/>
      <c r="AIP27" s="197"/>
      <c r="AIQ27" s="197"/>
      <c r="AIR27" s="197"/>
      <c r="AIS27" s="197"/>
      <c r="AIT27" s="197"/>
      <c r="AIU27" s="197"/>
      <c r="AIV27" s="197"/>
      <c r="AIW27" s="197"/>
      <c r="AIX27" s="197"/>
      <c r="AIY27" s="197"/>
      <c r="AIZ27" s="197"/>
      <c r="AJA27" s="197"/>
      <c r="AJB27" s="197"/>
      <c r="AJC27" s="197"/>
      <c r="AJD27" s="197"/>
      <c r="AJE27" s="197"/>
      <c r="AJF27" s="197"/>
      <c r="AJG27" s="197"/>
      <c r="AJH27" s="197"/>
      <c r="AJI27" s="197"/>
      <c r="AJJ27" s="197"/>
      <c r="AJK27" s="197"/>
      <c r="AJL27" s="197"/>
      <c r="AJM27" s="197"/>
      <c r="AJN27" s="197"/>
      <c r="AJO27" s="197"/>
      <c r="AJP27" s="197"/>
      <c r="AJQ27" s="197"/>
      <c r="AJR27" s="197"/>
      <c r="AJS27" s="197"/>
      <c r="AJT27" s="197"/>
      <c r="AJU27" s="197"/>
      <c r="AJV27" s="197"/>
      <c r="AJW27" s="197"/>
      <c r="AJX27" s="197"/>
      <c r="AJY27" s="197"/>
      <c r="AJZ27" s="197"/>
      <c r="AKA27" s="197"/>
      <c r="AKB27" s="197"/>
      <c r="AKC27" s="197"/>
      <c r="AKD27" s="197"/>
      <c r="AKE27" s="197"/>
      <c r="AKF27" s="197"/>
      <c r="AKG27" s="197"/>
      <c r="AKH27" s="197"/>
      <c r="AKI27" s="197"/>
      <c r="AKJ27" s="197"/>
      <c r="AKK27" s="197"/>
      <c r="AKL27" s="197"/>
      <c r="AKM27" s="197"/>
      <c r="AKN27" s="197"/>
      <c r="AKO27" s="197"/>
      <c r="AKP27" s="197"/>
      <c r="AKQ27" s="197"/>
      <c r="AKR27" s="197"/>
      <c r="AKS27" s="197"/>
      <c r="AKT27" s="197"/>
      <c r="AKU27" s="197"/>
      <c r="AKV27" s="197"/>
      <c r="AKW27" s="197"/>
      <c r="AKX27" s="197"/>
      <c r="AKY27" s="197"/>
      <c r="AKZ27" s="197"/>
      <c r="ALA27" s="197"/>
      <c r="ALB27" s="197"/>
      <c r="ALC27" s="197"/>
      <c r="ALD27" s="197"/>
      <c r="ALE27" s="197"/>
      <c r="ALF27" s="197"/>
      <c r="ALG27" s="197"/>
      <c r="ALH27" s="197"/>
      <c r="ALI27" s="197"/>
      <c r="ALJ27" s="197"/>
      <c r="ALK27" s="197"/>
      <c r="ALL27" s="197"/>
      <c r="ALM27" s="197"/>
      <c r="ALN27" s="197"/>
      <c r="ALO27" s="197"/>
    </row>
    <row r="28" spans="1:1003" s="198" customFormat="1">
      <c r="A28" s="193">
        <v>2</v>
      </c>
      <c r="B28" s="134" t="s">
        <v>18</v>
      </c>
      <c r="C28" s="195" t="s">
        <v>35</v>
      </c>
      <c r="D28" s="64">
        <v>221.2</v>
      </c>
      <c r="E28" s="196">
        <v>221200</v>
      </c>
      <c r="F28" s="217"/>
      <c r="G28" s="210">
        <v>5</v>
      </c>
      <c r="H28" s="210"/>
      <c r="I28" s="210">
        <v>1910</v>
      </c>
      <c r="J28" s="210">
        <v>5</v>
      </c>
      <c r="K28" s="158" t="s">
        <v>99</v>
      </c>
      <c r="L28" s="158" t="s">
        <v>75</v>
      </c>
      <c r="M28" s="158" t="s">
        <v>70</v>
      </c>
      <c r="N28" s="145" t="s">
        <v>71</v>
      </c>
      <c r="O28" s="145" t="s">
        <v>71</v>
      </c>
      <c r="P28" s="145" t="s">
        <v>100</v>
      </c>
      <c r="Q28" s="145" t="s">
        <v>71</v>
      </c>
      <c r="R28" s="145" t="s">
        <v>71</v>
      </c>
      <c r="S28" s="145" t="s">
        <v>71</v>
      </c>
      <c r="T28" s="145" t="s">
        <v>71</v>
      </c>
      <c r="U28" s="145" t="s">
        <v>71</v>
      </c>
      <c r="V28" s="145" t="s">
        <v>71</v>
      </c>
      <c r="W28" s="145" t="s">
        <v>72</v>
      </c>
      <c r="X28" s="145" t="s">
        <v>71</v>
      </c>
      <c r="Y28" s="145" t="s">
        <v>71</v>
      </c>
      <c r="Z28" s="157" t="s">
        <v>159</v>
      </c>
      <c r="AA28" s="157" t="s">
        <v>71</v>
      </c>
      <c r="AB28" s="187" t="s">
        <v>102</v>
      </c>
      <c r="AC28" s="147"/>
      <c r="AD28" s="183">
        <v>2015</v>
      </c>
      <c r="AE28" s="160" t="s">
        <v>103</v>
      </c>
      <c r="AF28" s="161">
        <v>16416</v>
      </c>
      <c r="AG28" s="212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  <c r="HQ28" s="197"/>
      <c r="HR28" s="197"/>
      <c r="HS28" s="197"/>
      <c r="HT28" s="197"/>
      <c r="HU28" s="197"/>
      <c r="HV28" s="197"/>
      <c r="HW28" s="197"/>
      <c r="HX28" s="197"/>
      <c r="HY28" s="197"/>
      <c r="HZ28" s="197"/>
      <c r="IA28" s="197"/>
      <c r="IB28" s="197"/>
      <c r="IC28" s="197"/>
      <c r="ID28" s="197"/>
      <c r="IE28" s="197"/>
      <c r="IF28" s="197"/>
      <c r="IG28" s="197"/>
      <c r="IH28" s="197"/>
      <c r="II28" s="197"/>
      <c r="IJ28" s="197"/>
      <c r="IK28" s="197"/>
      <c r="IL28" s="197"/>
      <c r="IM28" s="197"/>
      <c r="IN28" s="197"/>
      <c r="IO28" s="197"/>
      <c r="IP28" s="197"/>
      <c r="IQ28" s="197"/>
      <c r="IR28" s="197"/>
      <c r="IS28" s="197"/>
      <c r="IT28" s="197"/>
      <c r="IU28" s="197"/>
      <c r="IV28" s="197"/>
      <c r="IW28" s="197"/>
      <c r="IX28" s="197"/>
      <c r="IY28" s="197"/>
      <c r="IZ28" s="197"/>
      <c r="JA28" s="197"/>
      <c r="JB28" s="197"/>
      <c r="JC28" s="197"/>
      <c r="JD28" s="197"/>
      <c r="JE28" s="197"/>
      <c r="JF28" s="197"/>
      <c r="JG28" s="197"/>
      <c r="JH28" s="197"/>
      <c r="JI28" s="197"/>
      <c r="JJ28" s="197"/>
      <c r="JK28" s="197"/>
      <c r="JL28" s="197"/>
      <c r="JM28" s="197"/>
      <c r="JN28" s="197"/>
      <c r="JO28" s="197"/>
      <c r="JP28" s="197"/>
      <c r="JQ28" s="197"/>
      <c r="JR28" s="197"/>
      <c r="JS28" s="197"/>
      <c r="JT28" s="197"/>
      <c r="JU28" s="197"/>
      <c r="JV28" s="197"/>
      <c r="JW28" s="197"/>
      <c r="JX28" s="197"/>
      <c r="JY28" s="197"/>
      <c r="JZ28" s="197"/>
      <c r="KA28" s="197"/>
      <c r="KB28" s="197"/>
      <c r="KC28" s="197"/>
      <c r="KD28" s="197"/>
      <c r="KE28" s="197"/>
      <c r="KF28" s="197"/>
      <c r="KG28" s="197"/>
      <c r="KH28" s="197"/>
      <c r="KI28" s="197"/>
      <c r="KJ28" s="197"/>
      <c r="KK28" s="197"/>
      <c r="KL28" s="197"/>
      <c r="KM28" s="197"/>
      <c r="KN28" s="197"/>
      <c r="KO28" s="197"/>
      <c r="KP28" s="197"/>
      <c r="KQ28" s="197"/>
      <c r="KR28" s="197"/>
      <c r="KS28" s="197"/>
      <c r="KT28" s="197"/>
      <c r="KU28" s="197"/>
      <c r="KV28" s="197"/>
      <c r="KW28" s="197"/>
      <c r="KX28" s="197"/>
      <c r="KY28" s="197"/>
      <c r="KZ28" s="197"/>
      <c r="LA28" s="197"/>
      <c r="LB28" s="197"/>
      <c r="LC28" s="197"/>
      <c r="LD28" s="197"/>
      <c r="LE28" s="197"/>
      <c r="LF28" s="197"/>
      <c r="LG28" s="197"/>
      <c r="LH28" s="197"/>
      <c r="LI28" s="197"/>
      <c r="LJ28" s="197"/>
      <c r="LK28" s="197"/>
      <c r="LL28" s="197"/>
      <c r="LM28" s="197"/>
      <c r="LN28" s="197"/>
      <c r="LO28" s="197"/>
      <c r="LP28" s="197"/>
      <c r="LQ28" s="197"/>
      <c r="LR28" s="197"/>
      <c r="LS28" s="197"/>
      <c r="LT28" s="197"/>
      <c r="LU28" s="197"/>
      <c r="LV28" s="197"/>
      <c r="LW28" s="197"/>
      <c r="LX28" s="197"/>
      <c r="LY28" s="197"/>
      <c r="LZ28" s="197"/>
      <c r="MA28" s="197"/>
      <c r="MB28" s="197"/>
      <c r="MC28" s="197"/>
      <c r="MD28" s="197"/>
      <c r="ME28" s="197"/>
      <c r="MF28" s="197"/>
      <c r="MG28" s="197"/>
      <c r="MH28" s="197"/>
      <c r="MI28" s="197"/>
      <c r="MJ28" s="197"/>
      <c r="MK28" s="197"/>
      <c r="ML28" s="197"/>
      <c r="MM28" s="197"/>
      <c r="MN28" s="197"/>
      <c r="MO28" s="197"/>
      <c r="MP28" s="197"/>
      <c r="MQ28" s="197"/>
      <c r="MR28" s="197"/>
      <c r="MS28" s="197"/>
      <c r="MT28" s="197"/>
      <c r="MU28" s="197"/>
      <c r="MV28" s="197"/>
      <c r="MW28" s="197"/>
      <c r="MX28" s="197"/>
      <c r="MY28" s="197"/>
      <c r="MZ28" s="197"/>
      <c r="NA28" s="197"/>
      <c r="NB28" s="197"/>
      <c r="NC28" s="197"/>
      <c r="ND28" s="197"/>
      <c r="NE28" s="197"/>
      <c r="NF28" s="197"/>
      <c r="NG28" s="197"/>
      <c r="NH28" s="197"/>
      <c r="NI28" s="197"/>
      <c r="NJ28" s="197"/>
      <c r="NK28" s="197"/>
      <c r="NL28" s="197"/>
      <c r="NM28" s="197"/>
      <c r="NN28" s="197"/>
      <c r="NO28" s="197"/>
      <c r="NP28" s="197"/>
      <c r="NQ28" s="197"/>
      <c r="NR28" s="197"/>
      <c r="NS28" s="197"/>
      <c r="NT28" s="197"/>
      <c r="NU28" s="197"/>
      <c r="NV28" s="197"/>
      <c r="NW28" s="197"/>
      <c r="NX28" s="197"/>
      <c r="NY28" s="197"/>
      <c r="NZ28" s="197"/>
      <c r="OA28" s="197"/>
      <c r="OB28" s="197"/>
      <c r="OC28" s="197"/>
      <c r="OD28" s="197"/>
      <c r="OE28" s="197"/>
      <c r="OF28" s="197"/>
      <c r="OG28" s="197"/>
      <c r="OH28" s="197"/>
      <c r="OI28" s="197"/>
      <c r="OJ28" s="197"/>
      <c r="OK28" s="197"/>
      <c r="OL28" s="197"/>
      <c r="OM28" s="197"/>
      <c r="ON28" s="197"/>
      <c r="OO28" s="197"/>
      <c r="OP28" s="197"/>
      <c r="OQ28" s="197"/>
      <c r="OR28" s="197"/>
      <c r="OS28" s="197"/>
      <c r="OT28" s="197"/>
      <c r="OU28" s="197"/>
      <c r="OV28" s="197"/>
      <c r="OW28" s="197"/>
      <c r="OX28" s="197"/>
      <c r="OY28" s="197"/>
      <c r="OZ28" s="197"/>
      <c r="PA28" s="197"/>
      <c r="PB28" s="197"/>
      <c r="PC28" s="197"/>
      <c r="PD28" s="197"/>
      <c r="PE28" s="197"/>
      <c r="PF28" s="197"/>
      <c r="PG28" s="197"/>
      <c r="PH28" s="197"/>
      <c r="PI28" s="197"/>
      <c r="PJ28" s="197"/>
      <c r="PK28" s="197"/>
      <c r="PL28" s="197"/>
      <c r="PM28" s="197"/>
      <c r="PN28" s="197"/>
      <c r="PO28" s="197"/>
      <c r="PP28" s="197"/>
      <c r="PQ28" s="197"/>
      <c r="PR28" s="197"/>
      <c r="PS28" s="197"/>
      <c r="PT28" s="197"/>
      <c r="PU28" s="197"/>
      <c r="PV28" s="197"/>
      <c r="PW28" s="197"/>
      <c r="PX28" s="197"/>
      <c r="PY28" s="197"/>
      <c r="PZ28" s="197"/>
      <c r="QA28" s="197"/>
      <c r="QB28" s="197"/>
      <c r="QC28" s="197"/>
      <c r="QD28" s="197"/>
      <c r="QE28" s="197"/>
      <c r="QF28" s="197"/>
      <c r="QG28" s="197"/>
      <c r="QH28" s="197"/>
      <c r="QI28" s="197"/>
      <c r="QJ28" s="197"/>
      <c r="QK28" s="197"/>
      <c r="QL28" s="197"/>
      <c r="QM28" s="197"/>
      <c r="QN28" s="197"/>
      <c r="QO28" s="197"/>
      <c r="QP28" s="197"/>
      <c r="QQ28" s="197"/>
      <c r="QR28" s="197"/>
      <c r="QS28" s="197"/>
      <c r="QT28" s="197"/>
      <c r="QU28" s="197"/>
      <c r="QV28" s="197"/>
      <c r="QW28" s="197"/>
      <c r="QX28" s="197"/>
      <c r="QY28" s="197"/>
      <c r="QZ28" s="197"/>
      <c r="RA28" s="197"/>
      <c r="RB28" s="197"/>
      <c r="RC28" s="197"/>
      <c r="RD28" s="197"/>
      <c r="RE28" s="197"/>
      <c r="RF28" s="197"/>
      <c r="RG28" s="197"/>
      <c r="RH28" s="197"/>
      <c r="RI28" s="197"/>
      <c r="RJ28" s="197"/>
      <c r="RK28" s="197"/>
      <c r="RL28" s="197"/>
      <c r="RM28" s="197"/>
      <c r="RN28" s="197"/>
      <c r="RO28" s="197"/>
      <c r="RP28" s="197"/>
      <c r="RQ28" s="197"/>
      <c r="RR28" s="197"/>
      <c r="RS28" s="197"/>
      <c r="RT28" s="197"/>
      <c r="RU28" s="197"/>
      <c r="RV28" s="197"/>
      <c r="RW28" s="197"/>
      <c r="RX28" s="197"/>
      <c r="RY28" s="197"/>
      <c r="RZ28" s="197"/>
      <c r="SA28" s="197"/>
      <c r="SB28" s="197"/>
      <c r="SC28" s="197"/>
      <c r="SD28" s="197"/>
      <c r="SE28" s="197"/>
      <c r="SF28" s="197"/>
      <c r="SG28" s="197"/>
      <c r="SH28" s="197"/>
      <c r="SI28" s="197"/>
      <c r="SJ28" s="197"/>
      <c r="SK28" s="197"/>
      <c r="SL28" s="197"/>
      <c r="SM28" s="197"/>
      <c r="SN28" s="197"/>
      <c r="SO28" s="197"/>
      <c r="SP28" s="197"/>
      <c r="SQ28" s="197"/>
      <c r="SR28" s="197"/>
      <c r="SS28" s="197"/>
      <c r="ST28" s="197"/>
      <c r="SU28" s="197"/>
      <c r="SV28" s="197"/>
      <c r="SW28" s="197"/>
      <c r="SX28" s="197"/>
      <c r="SY28" s="197"/>
      <c r="SZ28" s="197"/>
      <c r="TA28" s="197"/>
      <c r="TB28" s="197"/>
      <c r="TC28" s="197"/>
      <c r="TD28" s="197"/>
      <c r="TE28" s="197"/>
      <c r="TF28" s="197"/>
      <c r="TG28" s="197"/>
      <c r="TH28" s="197"/>
      <c r="TI28" s="197"/>
      <c r="TJ28" s="197"/>
      <c r="TK28" s="197"/>
      <c r="TL28" s="197"/>
      <c r="TM28" s="197"/>
      <c r="TN28" s="197"/>
      <c r="TO28" s="197"/>
      <c r="TP28" s="197"/>
      <c r="TQ28" s="197"/>
      <c r="TR28" s="197"/>
      <c r="TS28" s="197"/>
      <c r="TT28" s="197"/>
      <c r="TU28" s="197"/>
      <c r="TV28" s="197"/>
      <c r="TW28" s="197"/>
      <c r="TX28" s="197"/>
      <c r="TY28" s="197"/>
      <c r="TZ28" s="197"/>
      <c r="UA28" s="197"/>
      <c r="UB28" s="197"/>
      <c r="UC28" s="197"/>
      <c r="UD28" s="197"/>
      <c r="UE28" s="197"/>
      <c r="UF28" s="197"/>
      <c r="UG28" s="197"/>
      <c r="UH28" s="197"/>
      <c r="UI28" s="197"/>
      <c r="UJ28" s="197"/>
      <c r="UK28" s="197"/>
      <c r="UL28" s="197"/>
      <c r="UM28" s="197"/>
      <c r="UN28" s="197"/>
      <c r="UO28" s="197"/>
      <c r="UP28" s="197"/>
      <c r="UQ28" s="197"/>
      <c r="UR28" s="197"/>
      <c r="US28" s="197"/>
      <c r="UT28" s="197"/>
      <c r="UU28" s="197"/>
      <c r="UV28" s="197"/>
      <c r="UW28" s="197"/>
      <c r="UX28" s="197"/>
      <c r="UY28" s="197"/>
      <c r="UZ28" s="197"/>
      <c r="VA28" s="197"/>
      <c r="VB28" s="197"/>
      <c r="VC28" s="197"/>
      <c r="VD28" s="197"/>
      <c r="VE28" s="197"/>
      <c r="VF28" s="197"/>
      <c r="VG28" s="197"/>
      <c r="VH28" s="197"/>
      <c r="VI28" s="197"/>
      <c r="VJ28" s="197"/>
      <c r="VK28" s="197"/>
      <c r="VL28" s="197"/>
      <c r="VM28" s="197"/>
      <c r="VN28" s="197"/>
      <c r="VO28" s="197"/>
      <c r="VP28" s="197"/>
      <c r="VQ28" s="197"/>
      <c r="VR28" s="197"/>
      <c r="VS28" s="197"/>
      <c r="VT28" s="197"/>
      <c r="VU28" s="197"/>
      <c r="VV28" s="197"/>
      <c r="VW28" s="197"/>
      <c r="VX28" s="197"/>
      <c r="VY28" s="197"/>
      <c r="VZ28" s="197"/>
      <c r="WA28" s="197"/>
      <c r="WB28" s="197"/>
      <c r="WC28" s="197"/>
      <c r="WD28" s="197"/>
      <c r="WE28" s="197"/>
      <c r="WF28" s="197"/>
      <c r="WG28" s="197"/>
      <c r="WH28" s="197"/>
      <c r="WI28" s="197"/>
      <c r="WJ28" s="197"/>
      <c r="WK28" s="197"/>
      <c r="WL28" s="197"/>
      <c r="WM28" s="197"/>
      <c r="WN28" s="197"/>
      <c r="WO28" s="197"/>
      <c r="WP28" s="197"/>
      <c r="WQ28" s="197"/>
      <c r="WR28" s="197"/>
      <c r="WS28" s="197"/>
      <c r="WT28" s="197"/>
      <c r="WU28" s="197"/>
      <c r="WV28" s="197"/>
      <c r="WW28" s="197"/>
      <c r="WX28" s="197"/>
      <c r="WY28" s="197"/>
      <c r="WZ28" s="197"/>
      <c r="XA28" s="197"/>
      <c r="XB28" s="197"/>
      <c r="XC28" s="197"/>
      <c r="XD28" s="197"/>
      <c r="XE28" s="197"/>
      <c r="XF28" s="197"/>
      <c r="XG28" s="197"/>
      <c r="XH28" s="197"/>
      <c r="XI28" s="197"/>
      <c r="XJ28" s="197"/>
      <c r="XK28" s="197"/>
      <c r="XL28" s="197"/>
      <c r="XM28" s="197"/>
      <c r="XN28" s="197"/>
      <c r="XO28" s="197"/>
      <c r="XP28" s="197"/>
      <c r="XQ28" s="197"/>
      <c r="XR28" s="197"/>
      <c r="XS28" s="197"/>
      <c r="XT28" s="197"/>
      <c r="XU28" s="197"/>
      <c r="XV28" s="197"/>
      <c r="XW28" s="197"/>
      <c r="XX28" s="197"/>
      <c r="XY28" s="197"/>
      <c r="XZ28" s="197"/>
      <c r="YA28" s="197"/>
      <c r="YB28" s="197"/>
      <c r="YC28" s="197"/>
      <c r="YD28" s="197"/>
      <c r="YE28" s="197"/>
      <c r="YF28" s="197"/>
      <c r="YG28" s="197"/>
      <c r="YH28" s="197"/>
      <c r="YI28" s="197"/>
      <c r="YJ28" s="197"/>
      <c r="YK28" s="197"/>
      <c r="YL28" s="197"/>
      <c r="YM28" s="197"/>
      <c r="YN28" s="197"/>
      <c r="YO28" s="197"/>
      <c r="YP28" s="197"/>
      <c r="YQ28" s="197"/>
      <c r="YR28" s="197"/>
      <c r="YS28" s="197"/>
      <c r="YT28" s="197"/>
      <c r="YU28" s="197"/>
      <c r="YV28" s="197"/>
      <c r="YW28" s="197"/>
      <c r="YX28" s="197"/>
      <c r="YY28" s="197"/>
      <c r="YZ28" s="197"/>
      <c r="ZA28" s="197"/>
      <c r="ZB28" s="197"/>
      <c r="ZC28" s="197"/>
      <c r="ZD28" s="197"/>
      <c r="ZE28" s="197"/>
      <c r="ZF28" s="197"/>
      <c r="ZG28" s="197"/>
      <c r="ZH28" s="197"/>
      <c r="ZI28" s="197"/>
      <c r="ZJ28" s="197"/>
      <c r="ZK28" s="197"/>
      <c r="ZL28" s="197"/>
      <c r="ZM28" s="197"/>
      <c r="ZN28" s="197"/>
      <c r="ZO28" s="197"/>
      <c r="ZP28" s="197"/>
      <c r="ZQ28" s="197"/>
      <c r="ZR28" s="197"/>
      <c r="ZS28" s="197"/>
      <c r="ZT28" s="197"/>
      <c r="ZU28" s="197"/>
      <c r="ZV28" s="197"/>
      <c r="ZW28" s="197"/>
      <c r="ZX28" s="197"/>
      <c r="ZY28" s="197"/>
      <c r="ZZ28" s="197"/>
      <c r="AAA28" s="197"/>
      <c r="AAB28" s="197"/>
      <c r="AAC28" s="197"/>
      <c r="AAD28" s="197"/>
      <c r="AAE28" s="197"/>
      <c r="AAF28" s="197"/>
      <c r="AAG28" s="197"/>
      <c r="AAH28" s="197"/>
      <c r="AAI28" s="197"/>
      <c r="AAJ28" s="197"/>
      <c r="AAK28" s="197"/>
      <c r="AAL28" s="197"/>
      <c r="AAM28" s="197"/>
      <c r="AAN28" s="197"/>
      <c r="AAO28" s="197"/>
      <c r="AAP28" s="197"/>
      <c r="AAQ28" s="197"/>
      <c r="AAR28" s="197"/>
      <c r="AAS28" s="197"/>
      <c r="AAT28" s="197"/>
      <c r="AAU28" s="197"/>
      <c r="AAV28" s="197"/>
      <c r="AAW28" s="197"/>
      <c r="AAX28" s="197"/>
      <c r="AAY28" s="197"/>
      <c r="AAZ28" s="197"/>
      <c r="ABA28" s="197"/>
      <c r="ABB28" s="197"/>
      <c r="ABC28" s="197"/>
      <c r="ABD28" s="197"/>
      <c r="ABE28" s="197"/>
      <c r="ABF28" s="197"/>
      <c r="ABG28" s="197"/>
      <c r="ABH28" s="197"/>
      <c r="ABI28" s="197"/>
      <c r="ABJ28" s="197"/>
      <c r="ABK28" s="197"/>
      <c r="ABL28" s="197"/>
      <c r="ABM28" s="197"/>
      <c r="ABN28" s="197"/>
      <c r="ABO28" s="197"/>
      <c r="ABP28" s="197"/>
      <c r="ABQ28" s="197"/>
      <c r="ABR28" s="197"/>
      <c r="ABS28" s="197"/>
      <c r="ABT28" s="197"/>
      <c r="ABU28" s="197"/>
      <c r="ABV28" s="197"/>
      <c r="ABW28" s="197"/>
      <c r="ABX28" s="197"/>
      <c r="ABY28" s="197"/>
      <c r="ABZ28" s="197"/>
      <c r="ACA28" s="197"/>
      <c r="ACB28" s="197"/>
      <c r="ACC28" s="197"/>
      <c r="ACD28" s="197"/>
      <c r="ACE28" s="197"/>
      <c r="ACF28" s="197"/>
      <c r="ACG28" s="197"/>
      <c r="ACH28" s="197"/>
      <c r="ACI28" s="197"/>
      <c r="ACJ28" s="197"/>
      <c r="ACK28" s="197"/>
      <c r="ACL28" s="197"/>
      <c r="ACM28" s="197"/>
      <c r="ACN28" s="197"/>
      <c r="ACO28" s="197"/>
      <c r="ACP28" s="197"/>
      <c r="ACQ28" s="197"/>
      <c r="ACR28" s="197"/>
      <c r="ACS28" s="197"/>
      <c r="ACT28" s="197"/>
      <c r="ACU28" s="197"/>
      <c r="ACV28" s="197"/>
      <c r="ACW28" s="197"/>
      <c r="ACX28" s="197"/>
      <c r="ACY28" s="197"/>
      <c r="ACZ28" s="197"/>
      <c r="ADA28" s="197"/>
      <c r="ADB28" s="197"/>
      <c r="ADC28" s="197"/>
      <c r="ADD28" s="197"/>
      <c r="ADE28" s="197"/>
      <c r="ADF28" s="197"/>
      <c r="ADG28" s="197"/>
      <c r="ADH28" s="197"/>
      <c r="ADI28" s="197"/>
      <c r="ADJ28" s="197"/>
      <c r="ADK28" s="197"/>
      <c r="ADL28" s="197"/>
      <c r="ADM28" s="197"/>
      <c r="ADN28" s="197"/>
      <c r="ADO28" s="197"/>
      <c r="ADP28" s="197"/>
      <c r="ADQ28" s="197"/>
      <c r="ADR28" s="197"/>
      <c r="ADS28" s="197"/>
      <c r="ADT28" s="197"/>
      <c r="ADU28" s="197"/>
      <c r="ADV28" s="197"/>
      <c r="ADW28" s="197"/>
      <c r="ADX28" s="197"/>
      <c r="ADY28" s="197"/>
      <c r="ADZ28" s="197"/>
      <c r="AEA28" s="197"/>
      <c r="AEB28" s="197"/>
      <c r="AEC28" s="197"/>
      <c r="AED28" s="197"/>
      <c r="AEE28" s="197"/>
      <c r="AEF28" s="197"/>
      <c r="AEG28" s="197"/>
      <c r="AEH28" s="197"/>
      <c r="AEI28" s="197"/>
      <c r="AEJ28" s="197"/>
      <c r="AEK28" s="197"/>
      <c r="AEL28" s="197"/>
      <c r="AEM28" s="197"/>
      <c r="AEN28" s="197"/>
      <c r="AEO28" s="197"/>
      <c r="AEP28" s="197"/>
      <c r="AEQ28" s="197"/>
      <c r="AER28" s="197"/>
      <c r="AES28" s="197"/>
      <c r="AET28" s="197"/>
      <c r="AEU28" s="197"/>
      <c r="AEV28" s="197"/>
      <c r="AEW28" s="197"/>
      <c r="AEX28" s="197"/>
      <c r="AEY28" s="197"/>
      <c r="AEZ28" s="197"/>
      <c r="AFA28" s="197"/>
      <c r="AFB28" s="197"/>
      <c r="AFC28" s="197"/>
      <c r="AFD28" s="197"/>
      <c r="AFE28" s="197"/>
      <c r="AFF28" s="197"/>
      <c r="AFG28" s="197"/>
      <c r="AFH28" s="197"/>
      <c r="AFI28" s="197"/>
      <c r="AFJ28" s="197"/>
      <c r="AFK28" s="197"/>
      <c r="AFL28" s="197"/>
      <c r="AFM28" s="197"/>
      <c r="AFN28" s="197"/>
      <c r="AFO28" s="197"/>
      <c r="AFP28" s="197"/>
      <c r="AFQ28" s="197"/>
      <c r="AFR28" s="197"/>
      <c r="AFS28" s="197"/>
      <c r="AFT28" s="197"/>
      <c r="AFU28" s="197"/>
      <c r="AFV28" s="197"/>
      <c r="AFW28" s="197"/>
      <c r="AFX28" s="197"/>
      <c r="AFY28" s="197"/>
      <c r="AFZ28" s="197"/>
      <c r="AGA28" s="197"/>
      <c r="AGB28" s="197"/>
      <c r="AGC28" s="197"/>
      <c r="AGD28" s="197"/>
      <c r="AGE28" s="197"/>
      <c r="AGF28" s="197"/>
      <c r="AGG28" s="197"/>
      <c r="AGH28" s="197"/>
      <c r="AGI28" s="197"/>
      <c r="AGJ28" s="197"/>
      <c r="AGK28" s="197"/>
      <c r="AGL28" s="197"/>
      <c r="AGM28" s="197"/>
      <c r="AGN28" s="197"/>
      <c r="AGO28" s="197"/>
      <c r="AGP28" s="197"/>
      <c r="AGQ28" s="197"/>
      <c r="AGR28" s="197"/>
      <c r="AGS28" s="197"/>
      <c r="AGT28" s="197"/>
      <c r="AGU28" s="197"/>
      <c r="AGV28" s="197"/>
      <c r="AGW28" s="197"/>
      <c r="AGX28" s="197"/>
      <c r="AGY28" s="197"/>
      <c r="AGZ28" s="197"/>
      <c r="AHA28" s="197"/>
      <c r="AHB28" s="197"/>
      <c r="AHC28" s="197"/>
      <c r="AHD28" s="197"/>
      <c r="AHE28" s="197"/>
      <c r="AHF28" s="197"/>
      <c r="AHG28" s="197"/>
      <c r="AHH28" s="197"/>
      <c r="AHI28" s="197"/>
      <c r="AHJ28" s="197"/>
      <c r="AHK28" s="197"/>
      <c r="AHL28" s="197"/>
      <c r="AHM28" s="197"/>
      <c r="AHN28" s="197"/>
      <c r="AHO28" s="197"/>
      <c r="AHP28" s="197"/>
      <c r="AHQ28" s="197"/>
      <c r="AHR28" s="197"/>
      <c r="AHS28" s="197"/>
      <c r="AHT28" s="197"/>
      <c r="AHU28" s="197"/>
      <c r="AHV28" s="197"/>
      <c r="AHW28" s="197"/>
      <c r="AHX28" s="197"/>
      <c r="AHY28" s="197"/>
      <c r="AHZ28" s="197"/>
      <c r="AIA28" s="197"/>
      <c r="AIB28" s="197"/>
      <c r="AIC28" s="197"/>
      <c r="AID28" s="197"/>
      <c r="AIE28" s="197"/>
      <c r="AIF28" s="197"/>
      <c r="AIG28" s="197"/>
      <c r="AIH28" s="197"/>
      <c r="AII28" s="197"/>
      <c r="AIJ28" s="197"/>
      <c r="AIK28" s="197"/>
      <c r="AIL28" s="197"/>
      <c r="AIM28" s="197"/>
      <c r="AIN28" s="197"/>
      <c r="AIO28" s="197"/>
      <c r="AIP28" s="197"/>
      <c r="AIQ28" s="197"/>
      <c r="AIR28" s="197"/>
      <c r="AIS28" s="197"/>
      <c r="AIT28" s="197"/>
      <c r="AIU28" s="197"/>
      <c r="AIV28" s="197"/>
      <c r="AIW28" s="197"/>
      <c r="AIX28" s="197"/>
      <c r="AIY28" s="197"/>
      <c r="AIZ28" s="197"/>
      <c r="AJA28" s="197"/>
      <c r="AJB28" s="197"/>
      <c r="AJC28" s="197"/>
      <c r="AJD28" s="197"/>
      <c r="AJE28" s="197"/>
      <c r="AJF28" s="197"/>
      <c r="AJG28" s="197"/>
      <c r="AJH28" s="197"/>
      <c r="AJI28" s="197"/>
      <c r="AJJ28" s="197"/>
      <c r="AJK28" s="197"/>
      <c r="AJL28" s="197"/>
      <c r="AJM28" s="197"/>
      <c r="AJN28" s="197"/>
      <c r="AJO28" s="197"/>
      <c r="AJP28" s="197"/>
      <c r="AJQ28" s="197"/>
      <c r="AJR28" s="197"/>
      <c r="AJS28" s="197"/>
      <c r="AJT28" s="197"/>
      <c r="AJU28" s="197"/>
      <c r="AJV28" s="197"/>
      <c r="AJW28" s="197"/>
      <c r="AJX28" s="197"/>
      <c r="AJY28" s="197"/>
      <c r="AJZ28" s="197"/>
      <c r="AKA28" s="197"/>
      <c r="AKB28" s="197"/>
      <c r="AKC28" s="197"/>
      <c r="AKD28" s="197"/>
      <c r="AKE28" s="197"/>
      <c r="AKF28" s="197"/>
      <c r="AKG28" s="197"/>
      <c r="AKH28" s="197"/>
      <c r="AKI28" s="197"/>
      <c r="AKJ28" s="197"/>
      <c r="AKK28" s="197"/>
      <c r="AKL28" s="197"/>
      <c r="AKM28" s="197"/>
      <c r="AKN28" s="197"/>
      <c r="AKO28" s="197"/>
      <c r="AKP28" s="197"/>
      <c r="AKQ28" s="197"/>
      <c r="AKR28" s="197"/>
      <c r="AKS28" s="197"/>
      <c r="AKT28" s="197"/>
      <c r="AKU28" s="197"/>
      <c r="AKV28" s="197"/>
      <c r="AKW28" s="197"/>
      <c r="AKX28" s="197"/>
      <c r="AKY28" s="197"/>
      <c r="AKZ28" s="197"/>
      <c r="ALA28" s="197"/>
      <c r="ALB28" s="197"/>
      <c r="ALC28" s="197"/>
      <c r="ALD28" s="197"/>
      <c r="ALE28" s="197"/>
      <c r="ALF28" s="197"/>
      <c r="ALG28" s="197"/>
      <c r="ALH28" s="197"/>
      <c r="ALI28" s="197"/>
      <c r="ALJ28" s="197"/>
      <c r="ALK28" s="197"/>
      <c r="ALL28" s="197"/>
      <c r="ALM28" s="197"/>
      <c r="ALN28" s="197"/>
      <c r="ALO28" s="197"/>
    </row>
    <row r="29" spans="1:1003" s="198" customFormat="1">
      <c r="A29" s="193">
        <v>3</v>
      </c>
      <c r="B29" s="136" t="s">
        <v>126</v>
      </c>
      <c r="C29" s="195" t="s">
        <v>127</v>
      </c>
      <c r="D29" s="64">
        <v>276.05</v>
      </c>
      <c r="E29" s="196">
        <v>276050</v>
      </c>
      <c r="F29" s="218"/>
      <c r="G29" s="210">
        <v>8</v>
      </c>
      <c r="H29" s="210"/>
      <c r="I29" s="210">
        <v>1911</v>
      </c>
      <c r="J29" s="210">
        <v>2</v>
      </c>
      <c r="K29" s="158" t="s">
        <v>101</v>
      </c>
      <c r="L29" s="158" t="s">
        <v>75</v>
      </c>
      <c r="M29" s="158" t="s">
        <v>70</v>
      </c>
      <c r="N29" s="145" t="s">
        <v>71</v>
      </c>
      <c r="O29" s="145" t="s">
        <v>71</v>
      </c>
      <c r="P29" s="145" t="s">
        <v>109</v>
      </c>
      <c r="Q29" s="145" t="s">
        <v>72</v>
      </c>
      <c r="R29" s="145" t="s">
        <v>71</v>
      </c>
      <c r="S29" s="145" t="s">
        <v>71</v>
      </c>
      <c r="T29" s="145" t="s">
        <v>71</v>
      </c>
      <c r="U29" s="145" t="s">
        <v>71</v>
      </c>
      <c r="V29" s="145" t="s">
        <v>71</v>
      </c>
      <c r="W29" s="145" t="s">
        <v>71</v>
      </c>
      <c r="X29" s="145" t="s">
        <v>71</v>
      </c>
      <c r="Y29" s="145" t="s">
        <v>72</v>
      </c>
      <c r="Z29" s="187" t="s">
        <v>160</v>
      </c>
      <c r="AA29" s="157" t="s">
        <v>71</v>
      </c>
      <c r="AB29" s="187" t="s">
        <v>161</v>
      </c>
      <c r="AC29" s="147"/>
      <c r="AD29" s="183"/>
      <c r="AE29" s="160"/>
      <c r="AF29" s="161"/>
      <c r="AG29" s="212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  <c r="IV29" s="197"/>
      <c r="IW29" s="197"/>
      <c r="IX29" s="197"/>
      <c r="IY29" s="197"/>
      <c r="IZ29" s="197"/>
      <c r="JA29" s="197"/>
      <c r="JB29" s="197"/>
      <c r="JC29" s="197"/>
      <c r="JD29" s="197"/>
      <c r="JE29" s="197"/>
      <c r="JF29" s="197"/>
      <c r="JG29" s="197"/>
      <c r="JH29" s="197"/>
      <c r="JI29" s="197"/>
      <c r="JJ29" s="197"/>
      <c r="JK29" s="197"/>
      <c r="JL29" s="197"/>
      <c r="JM29" s="197"/>
      <c r="JN29" s="197"/>
      <c r="JO29" s="197"/>
      <c r="JP29" s="197"/>
      <c r="JQ29" s="197"/>
      <c r="JR29" s="197"/>
      <c r="JS29" s="197"/>
      <c r="JT29" s="197"/>
      <c r="JU29" s="197"/>
      <c r="JV29" s="197"/>
      <c r="JW29" s="197"/>
      <c r="JX29" s="197"/>
      <c r="JY29" s="197"/>
      <c r="JZ29" s="197"/>
      <c r="KA29" s="197"/>
      <c r="KB29" s="197"/>
      <c r="KC29" s="197"/>
      <c r="KD29" s="197"/>
      <c r="KE29" s="197"/>
      <c r="KF29" s="197"/>
      <c r="KG29" s="197"/>
      <c r="KH29" s="197"/>
      <c r="KI29" s="197"/>
      <c r="KJ29" s="197"/>
      <c r="KK29" s="197"/>
      <c r="KL29" s="197"/>
      <c r="KM29" s="197"/>
      <c r="KN29" s="197"/>
      <c r="KO29" s="197"/>
      <c r="KP29" s="197"/>
      <c r="KQ29" s="197"/>
      <c r="KR29" s="197"/>
      <c r="KS29" s="197"/>
      <c r="KT29" s="197"/>
      <c r="KU29" s="197"/>
      <c r="KV29" s="197"/>
      <c r="KW29" s="197"/>
      <c r="KX29" s="197"/>
      <c r="KY29" s="197"/>
      <c r="KZ29" s="197"/>
      <c r="LA29" s="197"/>
      <c r="LB29" s="197"/>
      <c r="LC29" s="197"/>
      <c r="LD29" s="197"/>
      <c r="LE29" s="197"/>
      <c r="LF29" s="197"/>
      <c r="LG29" s="197"/>
      <c r="LH29" s="197"/>
      <c r="LI29" s="197"/>
      <c r="LJ29" s="197"/>
      <c r="LK29" s="197"/>
      <c r="LL29" s="197"/>
      <c r="LM29" s="197"/>
      <c r="LN29" s="197"/>
      <c r="LO29" s="197"/>
      <c r="LP29" s="197"/>
      <c r="LQ29" s="197"/>
      <c r="LR29" s="197"/>
      <c r="LS29" s="197"/>
      <c r="LT29" s="197"/>
      <c r="LU29" s="197"/>
      <c r="LV29" s="197"/>
      <c r="LW29" s="197"/>
      <c r="LX29" s="197"/>
      <c r="LY29" s="197"/>
      <c r="LZ29" s="197"/>
      <c r="MA29" s="197"/>
      <c r="MB29" s="197"/>
      <c r="MC29" s="197"/>
      <c r="MD29" s="197"/>
      <c r="ME29" s="197"/>
      <c r="MF29" s="197"/>
      <c r="MG29" s="197"/>
      <c r="MH29" s="197"/>
      <c r="MI29" s="197"/>
      <c r="MJ29" s="197"/>
      <c r="MK29" s="197"/>
      <c r="ML29" s="197"/>
      <c r="MM29" s="197"/>
      <c r="MN29" s="197"/>
      <c r="MO29" s="197"/>
      <c r="MP29" s="197"/>
      <c r="MQ29" s="197"/>
      <c r="MR29" s="197"/>
      <c r="MS29" s="197"/>
      <c r="MT29" s="197"/>
      <c r="MU29" s="197"/>
      <c r="MV29" s="197"/>
      <c r="MW29" s="197"/>
      <c r="MX29" s="197"/>
      <c r="MY29" s="197"/>
      <c r="MZ29" s="197"/>
      <c r="NA29" s="197"/>
      <c r="NB29" s="197"/>
      <c r="NC29" s="197"/>
      <c r="ND29" s="197"/>
      <c r="NE29" s="197"/>
      <c r="NF29" s="197"/>
      <c r="NG29" s="197"/>
      <c r="NH29" s="197"/>
      <c r="NI29" s="197"/>
      <c r="NJ29" s="197"/>
      <c r="NK29" s="197"/>
      <c r="NL29" s="197"/>
      <c r="NM29" s="197"/>
      <c r="NN29" s="197"/>
      <c r="NO29" s="197"/>
      <c r="NP29" s="197"/>
      <c r="NQ29" s="197"/>
      <c r="NR29" s="197"/>
      <c r="NS29" s="197"/>
      <c r="NT29" s="197"/>
      <c r="NU29" s="197"/>
      <c r="NV29" s="197"/>
      <c r="NW29" s="197"/>
      <c r="NX29" s="197"/>
      <c r="NY29" s="197"/>
      <c r="NZ29" s="197"/>
      <c r="OA29" s="197"/>
      <c r="OB29" s="197"/>
      <c r="OC29" s="197"/>
      <c r="OD29" s="197"/>
      <c r="OE29" s="197"/>
      <c r="OF29" s="197"/>
      <c r="OG29" s="197"/>
      <c r="OH29" s="197"/>
      <c r="OI29" s="197"/>
      <c r="OJ29" s="197"/>
      <c r="OK29" s="197"/>
      <c r="OL29" s="197"/>
      <c r="OM29" s="197"/>
      <c r="ON29" s="197"/>
      <c r="OO29" s="197"/>
      <c r="OP29" s="197"/>
      <c r="OQ29" s="197"/>
      <c r="OR29" s="197"/>
      <c r="OS29" s="197"/>
      <c r="OT29" s="197"/>
      <c r="OU29" s="197"/>
      <c r="OV29" s="197"/>
      <c r="OW29" s="197"/>
      <c r="OX29" s="197"/>
      <c r="OY29" s="197"/>
      <c r="OZ29" s="197"/>
      <c r="PA29" s="197"/>
      <c r="PB29" s="197"/>
      <c r="PC29" s="197"/>
      <c r="PD29" s="197"/>
      <c r="PE29" s="197"/>
      <c r="PF29" s="197"/>
      <c r="PG29" s="197"/>
      <c r="PH29" s="197"/>
      <c r="PI29" s="197"/>
      <c r="PJ29" s="197"/>
      <c r="PK29" s="197"/>
      <c r="PL29" s="197"/>
      <c r="PM29" s="197"/>
      <c r="PN29" s="197"/>
      <c r="PO29" s="197"/>
      <c r="PP29" s="197"/>
      <c r="PQ29" s="197"/>
      <c r="PR29" s="197"/>
      <c r="PS29" s="197"/>
      <c r="PT29" s="197"/>
      <c r="PU29" s="197"/>
      <c r="PV29" s="197"/>
      <c r="PW29" s="197"/>
      <c r="PX29" s="197"/>
      <c r="PY29" s="197"/>
      <c r="PZ29" s="197"/>
      <c r="QA29" s="197"/>
      <c r="QB29" s="197"/>
      <c r="QC29" s="197"/>
      <c r="QD29" s="197"/>
      <c r="QE29" s="197"/>
      <c r="QF29" s="197"/>
      <c r="QG29" s="197"/>
      <c r="QH29" s="197"/>
      <c r="QI29" s="197"/>
      <c r="QJ29" s="197"/>
      <c r="QK29" s="197"/>
      <c r="QL29" s="197"/>
      <c r="QM29" s="197"/>
      <c r="QN29" s="197"/>
      <c r="QO29" s="197"/>
      <c r="QP29" s="197"/>
      <c r="QQ29" s="197"/>
      <c r="QR29" s="197"/>
      <c r="QS29" s="197"/>
      <c r="QT29" s="197"/>
      <c r="QU29" s="197"/>
      <c r="QV29" s="197"/>
      <c r="QW29" s="197"/>
      <c r="QX29" s="197"/>
      <c r="QY29" s="197"/>
      <c r="QZ29" s="197"/>
      <c r="RA29" s="197"/>
      <c r="RB29" s="197"/>
      <c r="RC29" s="197"/>
      <c r="RD29" s="197"/>
      <c r="RE29" s="197"/>
      <c r="RF29" s="197"/>
      <c r="RG29" s="197"/>
      <c r="RH29" s="197"/>
      <c r="RI29" s="197"/>
      <c r="RJ29" s="197"/>
      <c r="RK29" s="197"/>
      <c r="RL29" s="197"/>
      <c r="RM29" s="197"/>
      <c r="RN29" s="197"/>
      <c r="RO29" s="197"/>
      <c r="RP29" s="197"/>
      <c r="RQ29" s="197"/>
      <c r="RR29" s="197"/>
      <c r="RS29" s="197"/>
      <c r="RT29" s="197"/>
      <c r="RU29" s="197"/>
      <c r="RV29" s="197"/>
      <c r="RW29" s="197"/>
      <c r="RX29" s="197"/>
      <c r="RY29" s="197"/>
      <c r="RZ29" s="197"/>
      <c r="SA29" s="197"/>
      <c r="SB29" s="197"/>
      <c r="SC29" s="197"/>
      <c r="SD29" s="197"/>
      <c r="SE29" s="197"/>
      <c r="SF29" s="197"/>
      <c r="SG29" s="197"/>
      <c r="SH29" s="197"/>
      <c r="SI29" s="197"/>
      <c r="SJ29" s="197"/>
      <c r="SK29" s="197"/>
      <c r="SL29" s="197"/>
      <c r="SM29" s="197"/>
      <c r="SN29" s="197"/>
      <c r="SO29" s="197"/>
      <c r="SP29" s="197"/>
      <c r="SQ29" s="197"/>
      <c r="SR29" s="197"/>
      <c r="SS29" s="197"/>
      <c r="ST29" s="197"/>
      <c r="SU29" s="197"/>
      <c r="SV29" s="197"/>
      <c r="SW29" s="197"/>
      <c r="SX29" s="197"/>
      <c r="SY29" s="197"/>
      <c r="SZ29" s="197"/>
      <c r="TA29" s="197"/>
      <c r="TB29" s="197"/>
      <c r="TC29" s="197"/>
      <c r="TD29" s="197"/>
      <c r="TE29" s="197"/>
      <c r="TF29" s="197"/>
      <c r="TG29" s="197"/>
      <c r="TH29" s="197"/>
      <c r="TI29" s="197"/>
      <c r="TJ29" s="197"/>
      <c r="TK29" s="197"/>
      <c r="TL29" s="197"/>
      <c r="TM29" s="197"/>
      <c r="TN29" s="197"/>
      <c r="TO29" s="197"/>
      <c r="TP29" s="197"/>
      <c r="TQ29" s="197"/>
      <c r="TR29" s="197"/>
      <c r="TS29" s="197"/>
      <c r="TT29" s="197"/>
      <c r="TU29" s="197"/>
      <c r="TV29" s="197"/>
      <c r="TW29" s="197"/>
      <c r="TX29" s="197"/>
      <c r="TY29" s="197"/>
      <c r="TZ29" s="197"/>
      <c r="UA29" s="197"/>
      <c r="UB29" s="197"/>
      <c r="UC29" s="197"/>
      <c r="UD29" s="197"/>
      <c r="UE29" s="197"/>
      <c r="UF29" s="197"/>
      <c r="UG29" s="197"/>
      <c r="UH29" s="197"/>
      <c r="UI29" s="197"/>
      <c r="UJ29" s="197"/>
      <c r="UK29" s="197"/>
      <c r="UL29" s="197"/>
      <c r="UM29" s="197"/>
      <c r="UN29" s="197"/>
      <c r="UO29" s="197"/>
      <c r="UP29" s="197"/>
      <c r="UQ29" s="197"/>
      <c r="UR29" s="197"/>
      <c r="US29" s="197"/>
      <c r="UT29" s="197"/>
      <c r="UU29" s="197"/>
      <c r="UV29" s="197"/>
      <c r="UW29" s="197"/>
      <c r="UX29" s="197"/>
      <c r="UY29" s="197"/>
      <c r="UZ29" s="197"/>
      <c r="VA29" s="197"/>
      <c r="VB29" s="197"/>
      <c r="VC29" s="197"/>
      <c r="VD29" s="197"/>
      <c r="VE29" s="197"/>
      <c r="VF29" s="197"/>
      <c r="VG29" s="197"/>
      <c r="VH29" s="197"/>
      <c r="VI29" s="197"/>
      <c r="VJ29" s="197"/>
      <c r="VK29" s="197"/>
      <c r="VL29" s="197"/>
      <c r="VM29" s="197"/>
      <c r="VN29" s="197"/>
      <c r="VO29" s="197"/>
      <c r="VP29" s="197"/>
      <c r="VQ29" s="197"/>
      <c r="VR29" s="197"/>
      <c r="VS29" s="197"/>
      <c r="VT29" s="197"/>
      <c r="VU29" s="197"/>
      <c r="VV29" s="197"/>
      <c r="VW29" s="197"/>
      <c r="VX29" s="197"/>
      <c r="VY29" s="197"/>
      <c r="VZ29" s="197"/>
      <c r="WA29" s="197"/>
      <c r="WB29" s="197"/>
      <c r="WC29" s="197"/>
      <c r="WD29" s="197"/>
      <c r="WE29" s="197"/>
      <c r="WF29" s="197"/>
      <c r="WG29" s="197"/>
      <c r="WH29" s="197"/>
      <c r="WI29" s="197"/>
      <c r="WJ29" s="197"/>
      <c r="WK29" s="197"/>
      <c r="WL29" s="197"/>
      <c r="WM29" s="197"/>
      <c r="WN29" s="197"/>
      <c r="WO29" s="197"/>
      <c r="WP29" s="197"/>
      <c r="WQ29" s="197"/>
      <c r="WR29" s="197"/>
      <c r="WS29" s="197"/>
      <c r="WT29" s="197"/>
      <c r="WU29" s="197"/>
      <c r="WV29" s="197"/>
      <c r="WW29" s="197"/>
      <c r="WX29" s="197"/>
      <c r="WY29" s="197"/>
      <c r="WZ29" s="197"/>
      <c r="XA29" s="197"/>
      <c r="XB29" s="197"/>
      <c r="XC29" s="197"/>
      <c r="XD29" s="197"/>
      <c r="XE29" s="197"/>
      <c r="XF29" s="197"/>
      <c r="XG29" s="197"/>
      <c r="XH29" s="197"/>
      <c r="XI29" s="197"/>
      <c r="XJ29" s="197"/>
      <c r="XK29" s="197"/>
      <c r="XL29" s="197"/>
      <c r="XM29" s="197"/>
      <c r="XN29" s="197"/>
      <c r="XO29" s="197"/>
      <c r="XP29" s="197"/>
      <c r="XQ29" s="197"/>
      <c r="XR29" s="197"/>
      <c r="XS29" s="197"/>
      <c r="XT29" s="197"/>
      <c r="XU29" s="197"/>
      <c r="XV29" s="197"/>
      <c r="XW29" s="197"/>
      <c r="XX29" s="197"/>
      <c r="XY29" s="197"/>
      <c r="XZ29" s="197"/>
      <c r="YA29" s="197"/>
      <c r="YB29" s="197"/>
      <c r="YC29" s="197"/>
      <c r="YD29" s="197"/>
      <c r="YE29" s="197"/>
      <c r="YF29" s="197"/>
      <c r="YG29" s="197"/>
      <c r="YH29" s="197"/>
      <c r="YI29" s="197"/>
      <c r="YJ29" s="197"/>
      <c r="YK29" s="197"/>
      <c r="YL29" s="197"/>
      <c r="YM29" s="197"/>
      <c r="YN29" s="197"/>
      <c r="YO29" s="197"/>
      <c r="YP29" s="197"/>
      <c r="YQ29" s="197"/>
      <c r="YR29" s="197"/>
      <c r="YS29" s="197"/>
      <c r="YT29" s="197"/>
      <c r="YU29" s="197"/>
      <c r="YV29" s="197"/>
      <c r="YW29" s="197"/>
      <c r="YX29" s="197"/>
      <c r="YY29" s="197"/>
      <c r="YZ29" s="197"/>
      <c r="ZA29" s="197"/>
      <c r="ZB29" s="197"/>
      <c r="ZC29" s="197"/>
      <c r="ZD29" s="197"/>
      <c r="ZE29" s="197"/>
      <c r="ZF29" s="197"/>
      <c r="ZG29" s="197"/>
      <c r="ZH29" s="197"/>
      <c r="ZI29" s="197"/>
      <c r="ZJ29" s="197"/>
      <c r="ZK29" s="197"/>
      <c r="ZL29" s="197"/>
      <c r="ZM29" s="197"/>
      <c r="ZN29" s="197"/>
      <c r="ZO29" s="197"/>
      <c r="ZP29" s="197"/>
      <c r="ZQ29" s="197"/>
      <c r="ZR29" s="197"/>
      <c r="ZS29" s="197"/>
      <c r="ZT29" s="197"/>
      <c r="ZU29" s="197"/>
      <c r="ZV29" s="197"/>
      <c r="ZW29" s="197"/>
      <c r="ZX29" s="197"/>
      <c r="ZY29" s="197"/>
      <c r="ZZ29" s="197"/>
      <c r="AAA29" s="197"/>
      <c r="AAB29" s="197"/>
      <c r="AAC29" s="197"/>
      <c r="AAD29" s="197"/>
      <c r="AAE29" s="197"/>
      <c r="AAF29" s="197"/>
      <c r="AAG29" s="197"/>
      <c r="AAH29" s="197"/>
      <c r="AAI29" s="197"/>
      <c r="AAJ29" s="197"/>
      <c r="AAK29" s="197"/>
      <c r="AAL29" s="197"/>
      <c r="AAM29" s="197"/>
      <c r="AAN29" s="197"/>
      <c r="AAO29" s="197"/>
      <c r="AAP29" s="197"/>
      <c r="AAQ29" s="197"/>
      <c r="AAR29" s="197"/>
      <c r="AAS29" s="197"/>
      <c r="AAT29" s="197"/>
      <c r="AAU29" s="197"/>
      <c r="AAV29" s="197"/>
      <c r="AAW29" s="197"/>
      <c r="AAX29" s="197"/>
      <c r="AAY29" s="197"/>
      <c r="AAZ29" s="197"/>
      <c r="ABA29" s="197"/>
      <c r="ABB29" s="197"/>
      <c r="ABC29" s="197"/>
      <c r="ABD29" s="197"/>
      <c r="ABE29" s="197"/>
      <c r="ABF29" s="197"/>
      <c r="ABG29" s="197"/>
      <c r="ABH29" s="197"/>
      <c r="ABI29" s="197"/>
      <c r="ABJ29" s="197"/>
      <c r="ABK29" s="197"/>
      <c r="ABL29" s="197"/>
      <c r="ABM29" s="197"/>
      <c r="ABN29" s="197"/>
      <c r="ABO29" s="197"/>
      <c r="ABP29" s="197"/>
      <c r="ABQ29" s="197"/>
      <c r="ABR29" s="197"/>
      <c r="ABS29" s="197"/>
      <c r="ABT29" s="197"/>
      <c r="ABU29" s="197"/>
      <c r="ABV29" s="197"/>
      <c r="ABW29" s="197"/>
      <c r="ABX29" s="197"/>
      <c r="ABY29" s="197"/>
      <c r="ABZ29" s="197"/>
      <c r="ACA29" s="197"/>
      <c r="ACB29" s="197"/>
      <c r="ACC29" s="197"/>
      <c r="ACD29" s="197"/>
      <c r="ACE29" s="197"/>
      <c r="ACF29" s="197"/>
      <c r="ACG29" s="197"/>
      <c r="ACH29" s="197"/>
      <c r="ACI29" s="197"/>
      <c r="ACJ29" s="197"/>
      <c r="ACK29" s="197"/>
      <c r="ACL29" s="197"/>
      <c r="ACM29" s="197"/>
      <c r="ACN29" s="197"/>
      <c r="ACO29" s="197"/>
      <c r="ACP29" s="197"/>
      <c r="ACQ29" s="197"/>
      <c r="ACR29" s="197"/>
      <c r="ACS29" s="197"/>
      <c r="ACT29" s="197"/>
      <c r="ACU29" s="197"/>
      <c r="ACV29" s="197"/>
      <c r="ACW29" s="197"/>
      <c r="ACX29" s="197"/>
      <c r="ACY29" s="197"/>
      <c r="ACZ29" s="197"/>
      <c r="ADA29" s="197"/>
      <c r="ADB29" s="197"/>
      <c r="ADC29" s="197"/>
      <c r="ADD29" s="197"/>
      <c r="ADE29" s="197"/>
      <c r="ADF29" s="197"/>
      <c r="ADG29" s="197"/>
      <c r="ADH29" s="197"/>
      <c r="ADI29" s="197"/>
      <c r="ADJ29" s="197"/>
      <c r="ADK29" s="197"/>
      <c r="ADL29" s="197"/>
      <c r="ADM29" s="197"/>
      <c r="ADN29" s="197"/>
      <c r="ADO29" s="197"/>
      <c r="ADP29" s="197"/>
      <c r="ADQ29" s="197"/>
      <c r="ADR29" s="197"/>
      <c r="ADS29" s="197"/>
      <c r="ADT29" s="197"/>
      <c r="ADU29" s="197"/>
      <c r="ADV29" s="197"/>
      <c r="ADW29" s="197"/>
      <c r="ADX29" s="197"/>
      <c r="ADY29" s="197"/>
      <c r="ADZ29" s="197"/>
      <c r="AEA29" s="197"/>
      <c r="AEB29" s="197"/>
      <c r="AEC29" s="197"/>
      <c r="AED29" s="197"/>
      <c r="AEE29" s="197"/>
      <c r="AEF29" s="197"/>
      <c r="AEG29" s="197"/>
      <c r="AEH29" s="197"/>
      <c r="AEI29" s="197"/>
      <c r="AEJ29" s="197"/>
      <c r="AEK29" s="197"/>
      <c r="AEL29" s="197"/>
      <c r="AEM29" s="197"/>
      <c r="AEN29" s="197"/>
      <c r="AEO29" s="197"/>
      <c r="AEP29" s="197"/>
      <c r="AEQ29" s="197"/>
      <c r="AER29" s="197"/>
      <c r="AES29" s="197"/>
      <c r="AET29" s="197"/>
      <c r="AEU29" s="197"/>
      <c r="AEV29" s="197"/>
      <c r="AEW29" s="197"/>
      <c r="AEX29" s="197"/>
      <c r="AEY29" s="197"/>
      <c r="AEZ29" s="197"/>
      <c r="AFA29" s="197"/>
      <c r="AFB29" s="197"/>
      <c r="AFC29" s="197"/>
      <c r="AFD29" s="197"/>
      <c r="AFE29" s="197"/>
      <c r="AFF29" s="197"/>
      <c r="AFG29" s="197"/>
      <c r="AFH29" s="197"/>
      <c r="AFI29" s="197"/>
      <c r="AFJ29" s="197"/>
      <c r="AFK29" s="197"/>
      <c r="AFL29" s="197"/>
      <c r="AFM29" s="197"/>
      <c r="AFN29" s="197"/>
      <c r="AFO29" s="197"/>
      <c r="AFP29" s="197"/>
      <c r="AFQ29" s="197"/>
      <c r="AFR29" s="197"/>
      <c r="AFS29" s="197"/>
      <c r="AFT29" s="197"/>
      <c r="AFU29" s="197"/>
      <c r="AFV29" s="197"/>
      <c r="AFW29" s="197"/>
      <c r="AFX29" s="197"/>
      <c r="AFY29" s="197"/>
      <c r="AFZ29" s="197"/>
      <c r="AGA29" s="197"/>
      <c r="AGB29" s="197"/>
      <c r="AGC29" s="197"/>
      <c r="AGD29" s="197"/>
      <c r="AGE29" s="197"/>
      <c r="AGF29" s="197"/>
      <c r="AGG29" s="197"/>
      <c r="AGH29" s="197"/>
      <c r="AGI29" s="197"/>
      <c r="AGJ29" s="197"/>
      <c r="AGK29" s="197"/>
      <c r="AGL29" s="197"/>
      <c r="AGM29" s="197"/>
      <c r="AGN29" s="197"/>
      <c r="AGO29" s="197"/>
      <c r="AGP29" s="197"/>
      <c r="AGQ29" s="197"/>
      <c r="AGR29" s="197"/>
      <c r="AGS29" s="197"/>
      <c r="AGT29" s="197"/>
      <c r="AGU29" s="197"/>
      <c r="AGV29" s="197"/>
      <c r="AGW29" s="197"/>
      <c r="AGX29" s="197"/>
      <c r="AGY29" s="197"/>
      <c r="AGZ29" s="197"/>
      <c r="AHA29" s="197"/>
      <c r="AHB29" s="197"/>
      <c r="AHC29" s="197"/>
      <c r="AHD29" s="197"/>
      <c r="AHE29" s="197"/>
      <c r="AHF29" s="197"/>
      <c r="AHG29" s="197"/>
      <c r="AHH29" s="197"/>
      <c r="AHI29" s="197"/>
      <c r="AHJ29" s="197"/>
      <c r="AHK29" s="197"/>
      <c r="AHL29" s="197"/>
      <c r="AHM29" s="197"/>
      <c r="AHN29" s="197"/>
      <c r="AHO29" s="197"/>
      <c r="AHP29" s="197"/>
      <c r="AHQ29" s="197"/>
      <c r="AHR29" s="197"/>
      <c r="AHS29" s="197"/>
      <c r="AHT29" s="197"/>
      <c r="AHU29" s="197"/>
      <c r="AHV29" s="197"/>
      <c r="AHW29" s="197"/>
      <c r="AHX29" s="197"/>
      <c r="AHY29" s="197"/>
      <c r="AHZ29" s="197"/>
      <c r="AIA29" s="197"/>
      <c r="AIB29" s="197"/>
      <c r="AIC29" s="197"/>
      <c r="AID29" s="197"/>
      <c r="AIE29" s="197"/>
      <c r="AIF29" s="197"/>
      <c r="AIG29" s="197"/>
      <c r="AIH29" s="197"/>
      <c r="AII29" s="197"/>
      <c r="AIJ29" s="197"/>
      <c r="AIK29" s="197"/>
      <c r="AIL29" s="197"/>
      <c r="AIM29" s="197"/>
      <c r="AIN29" s="197"/>
      <c r="AIO29" s="197"/>
      <c r="AIP29" s="197"/>
      <c r="AIQ29" s="197"/>
      <c r="AIR29" s="197"/>
      <c r="AIS29" s="197"/>
      <c r="AIT29" s="197"/>
      <c r="AIU29" s="197"/>
      <c r="AIV29" s="197"/>
      <c r="AIW29" s="197"/>
      <c r="AIX29" s="197"/>
      <c r="AIY29" s="197"/>
      <c r="AIZ29" s="197"/>
      <c r="AJA29" s="197"/>
      <c r="AJB29" s="197"/>
      <c r="AJC29" s="197"/>
      <c r="AJD29" s="197"/>
      <c r="AJE29" s="197"/>
      <c r="AJF29" s="197"/>
      <c r="AJG29" s="197"/>
      <c r="AJH29" s="197"/>
      <c r="AJI29" s="197"/>
      <c r="AJJ29" s="197"/>
      <c r="AJK29" s="197"/>
      <c r="AJL29" s="197"/>
      <c r="AJM29" s="197"/>
      <c r="AJN29" s="197"/>
      <c r="AJO29" s="197"/>
      <c r="AJP29" s="197"/>
      <c r="AJQ29" s="197"/>
      <c r="AJR29" s="197"/>
      <c r="AJS29" s="197"/>
      <c r="AJT29" s="197"/>
      <c r="AJU29" s="197"/>
      <c r="AJV29" s="197"/>
      <c r="AJW29" s="197"/>
      <c r="AJX29" s="197"/>
      <c r="AJY29" s="197"/>
      <c r="AJZ29" s="197"/>
      <c r="AKA29" s="197"/>
      <c r="AKB29" s="197"/>
      <c r="AKC29" s="197"/>
      <c r="AKD29" s="197"/>
      <c r="AKE29" s="197"/>
      <c r="AKF29" s="197"/>
      <c r="AKG29" s="197"/>
      <c r="AKH29" s="197"/>
      <c r="AKI29" s="197"/>
      <c r="AKJ29" s="197"/>
      <c r="AKK29" s="197"/>
      <c r="AKL29" s="197"/>
      <c r="AKM29" s="197"/>
      <c r="AKN29" s="197"/>
      <c r="AKO29" s="197"/>
      <c r="AKP29" s="197"/>
      <c r="AKQ29" s="197"/>
      <c r="AKR29" s="197"/>
      <c r="AKS29" s="197"/>
      <c r="AKT29" s="197"/>
      <c r="AKU29" s="197"/>
      <c r="AKV29" s="197"/>
      <c r="AKW29" s="197"/>
      <c r="AKX29" s="197"/>
      <c r="AKY29" s="197"/>
      <c r="AKZ29" s="197"/>
      <c r="ALA29" s="197"/>
      <c r="ALB29" s="197"/>
      <c r="ALC29" s="197"/>
      <c r="ALD29" s="197"/>
      <c r="ALE29" s="197"/>
      <c r="ALF29" s="197"/>
      <c r="ALG29" s="197"/>
      <c r="ALH29" s="197"/>
      <c r="ALI29" s="197"/>
      <c r="ALJ29" s="197"/>
      <c r="ALK29" s="197"/>
      <c r="ALL29" s="197"/>
      <c r="ALM29" s="197"/>
      <c r="ALN29" s="197"/>
      <c r="ALO29" s="197"/>
    </row>
    <row r="30" spans="1:1003" s="198" customFormat="1" ht="26.25">
      <c r="A30" s="193">
        <v>4</v>
      </c>
      <c r="B30" s="213" t="s">
        <v>168</v>
      </c>
      <c r="C30" s="214" t="s">
        <v>119</v>
      </c>
      <c r="D30" s="215">
        <v>115.3</v>
      </c>
      <c r="E30" s="196">
        <v>115300</v>
      </c>
      <c r="F30" s="218"/>
      <c r="G30" s="216">
        <v>4</v>
      </c>
      <c r="H30" s="210"/>
      <c r="I30" s="216">
        <v>1910</v>
      </c>
      <c r="J30" s="216">
        <v>2</v>
      </c>
      <c r="K30" s="158" t="s">
        <v>101</v>
      </c>
      <c r="L30" s="158" t="s">
        <v>75</v>
      </c>
      <c r="M30" s="158" t="s">
        <v>70</v>
      </c>
      <c r="N30" s="145" t="s">
        <v>71</v>
      </c>
      <c r="O30" s="145" t="s">
        <v>71</v>
      </c>
      <c r="P30" s="145" t="s">
        <v>78</v>
      </c>
      <c r="Q30" s="145" t="s">
        <v>72</v>
      </c>
      <c r="R30" s="145" t="s">
        <v>71</v>
      </c>
      <c r="S30" s="145" t="s">
        <v>71</v>
      </c>
      <c r="T30" s="145" t="s">
        <v>71</v>
      </c>
      <c r="U30" s="145" t="s">
        <v>71</v>
      </c>
      <c r="V30" s="145" t="s">
        <v>71</v>
      </c>
      <c r="W30" s="145" t="s">
        <v>71</v>
      </c>
      <c r="X30" s="145" t="s">
        <v>71</v>
      </c>
      <c r="Y30" s="145" t="s">
        <v>72</v>
      </c>
      <c r="Z30" s="146" t="s">
        <v>162</v>
      </c>
      <c r="AA30" s="157" t="s">
        <v>71</v>
      </c>
      <c r="AB30" s="146" t="s">
        <v>163</v>
      </c>
      <c r="AC30" s="147"/>
      <c r="AD30" s="183"/>
      <c r="AE30" s="160"/>
      <c r="AF30" s="161"/>
      <c r="AG30" s="212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  <c r="IR30" s="197"/>
      <c r="IS30" s="197"/>
      <c r="IT30" s="197"/>
      <c r="IU30" s="197"/>
      <c r="IV30" s="197"/>
      <c r="IW30" s="197"/>
      <c r="IX30" s="197"/>
      <c r="IY30" s="197"/>
      <c r="IZ30" s="197"/>
      <c r="JA30" s="197"/>
      <c r="JB30" s="197"/>
      <c r="JC30" s="197"/>
      <c r="JD30" s="197"/>
      <c r="JE30" s="197"/>
      <c r="JF30" s="197"/>
      <c r="JG30" s="197"/>
      <c r="JH30" s="197"/>
      <c r="JI30" s="197"/>
      <c r="JJ30" s="197"/>
      <c r="JK30" s="197"/>
      <c r="JL30" s="197"/>
      <c r="JM30" s="197"/>
      <c r="JN30" s="197"/>
      <c r="JO30" s="197"/>
      <c r="JP30" s="197"/>
      <c r="JQ30" s="197"/>
      <c r="JR30" s="197"/>
      <c r="JS30" s="197"/>
      <c r="JT30" s="197"/>
      <c r="JU30" s="197"/>
      <c r="JV30" s="197"/>
      <c r="JW30" s="197"/>
      <c r="JX30" s="197"/>
      <c r="JY30" s="197"/>
      <c r="JZ30" s="197"/>
      <c r="KA30" s="197"/>
      <c r="KB30" s="197"/>
      <c r="KC30" s="197"/>
      <c r="KD30" s="197"/>
      <c r="KE30" s="197"/>
      <c r="KF30" s="197"/>
      <c r="KG30" s="197"/>
      <c r="KH30" s="197"/>
      <c r="KI30" s="197"/>
      <c r="KJ30" s="197"/>
      <c r="KK30" s="197"/>
      <c r="KL30" s="197"/>
      <c r="KM30" s="197"/>
      <c r="KN30" s="197"/>
      <c r="KO30" s="197"/>
      <c r="KP30" s="197"/>
      <c r="KQ30" s="197"/>
      <c r="KR30" s="197"/>
      <c r="KS30" s="197"/>
      <c r="KT30" s="197"/>
      <c r="KU30" s="197"/>
      <c r="KV30" s="197"/>
      <c r="KW30" s="197"/>
      <c r="KX30" s="197"/>
      <c r="KY30" s="197"/>
      <c r="KZ30" s="197"/>
      <c r="LA30" s="197"/>
      <c r="LB30" s="197"/>
      <c r="LC30" s="197"/>
      <c r="LD30" s="197"/>
      <c r="LE30" s="197"/>
      <c r="LF30" s="197"/>
      <c r="LG30" s="197"/>
      <c r="LH30" s="197"/>
      <c r="LI30" s="197"/>
      <c r="LJ30" s="197"/>
      <c r="LK30" s="197"/>
      <c r="LL30" s="197"/>
      <c r="LM30" s="197"/>
      <c r="LN30" s="197"/>
      <c r="LO30" s="197"/>
      <c r="LP30" s="197"/>
      <c r="LQ30" s="197"/>
      <c r="LR30" s="197"/>
      <c r="LS30" s="197"/>
      <c r="LT30" s="197"/>
      <c r="LU30" s="197"/>
      <c r="LV30" s="197"/>
      <c r="LW30" s="197"/>
      <c r="LX30" s="197"/>
      <c r="LY30" s="197"/>
      <c r="LZ30" s="197"/>
      <c r="MA30" s="197"/>
      <c r="MB30" s="197"/>
      <c r="MC30" s="197"/>
      <c r="MD30" s="197"/>
      <c r="ME30" s="197"/>
      <c r="MF30" s="197"/>
      <c r="MG30" s="197"/>
      <c r="MH30" s="197"/>
      <c r="MI30" s="197"/>
      <c r="MJ30" s="197"/>
      <c r="MK30" s="197"/>
      <c r="ML30" s="197"/>
      <c r="MM30" s="197"/>
      <c r="MN30" s="197"/>
      <c r="MO30" s="197"/>
      <c r="MP30" s="197"/>
      <c r="MQ30" s="197"/>
      <c r="MR30" s="197"/>
      <c r="MS30" s="197"/>
      <c r="MT30" s="197"/>
      <c r="MU30" s="197"/>
      <c r="MV30" s="197"/>
      <c r="MW30" s="197"/>
      <c r="MX30" s="197"/>
      <c r="MY30" s="197"/>
      <c r="MZ30" s="197"/>
      <c r="NA30" s="197"/>
      <c r="NB30" s="197"/>
      <c r="NC30" s="197"/>
      <c r="ND30" s="197"/>
      <c r="NE30" s="197"/>
      <c r="NF30" s="197"/>
      <c r="NG30" s="197"/>
      <c r="NH30" s="197"/>
      <c r="NI30" s="197"/>
      <c r="NJ30" s="197"/>
      <c r="NK30" s="197"/>
      <c r="NL30" s="197"/>
      <c r="NM30" s="197"/>
      <c r="NN30" s="197"/>
      <c r="NO30" s="197"/>
      <c r="NP30" s="197"/>
      <c r="NQ30" s="197"/>
      <c r="NR30" s="197"/>
      <c r="NS30" s="197"/>
      <c r="NT30" s="197"/>
      <c r="NU30" s="197"/>
      <c r="NV30" s="197"/>
      <c r="NW30" s="197"/>
      <c r="NX30" s="197"/>
      <c r="NY30" s="197"/>
      <c r="NZ30" s="197"/>
      <c r="OA30" s="197"/>
      <c r="OB30" s="197"/>
      <c r="OC30" s="197"/>
      <c r="OD30" s="197"/>
      <c r="OE30" s="197"/>
      <c r="OF30" s="197"/>
      <c r="OG30" s="197"/>
      <c r="OH30" s="197"/>
      <c r="OI30" s="197"/>
      <c r="OJ30" s="197"/>
      <c r="OK30" s="197"/>
      <c r="OL30" s="197"/>
      <c r="OM30" s="197"/>
      <c r="ON30" s="197"/>
      <c r="OO30" s="197"/>
      <c r="OP30" s="197"/>
      <c r="OQ30" s="197"/>
      <c r="OR30" s="197"/>
      <c r="OS30" s="197"/>
      <c r="OT30" s="197"/>
      <c r="OU30" s="197"/>
      <c r="OV30" s="197"/>
      <c r="OW30" s="197"/>
      <c r="OX30" s="197"/>
      <c r="OY30" s="197"/>
      <c r="OZ30" s="197"/>
      <c r="PA30" s="197"/>
      <c r="PB30" s="197"/>
      <c r="PC30" s="197"/>
      <c r="PD30" s="197"/>
      <c r="PE30" s="197"/>
      <c r="PF30" s="197"/>
      <c r="PG30" s="197"/>
      <c r="PH30" s="197"/>
      <c r="PI30" s="197"/>
      <c r="PJ30" s="197"/>
      <c r="PK30" s="197"/>
      <c r="PL30" s="197"/>
      <c r="PM30" s="197"/>
      <c r="PN30" s="197"/>
      <c r="PO30" s="197"/>
      <c r="PP30" s="197"/>
      <c r="PQ30" s="197"/>
      <c r="PR30" s="197"/>
      <c r="PS30" s="197"/>
      <c r="PT30" s="197"/>
      <c r="PU30" s="197"/>
      <c r="PV30" s="197"/>
      <c r="PW30" s="197"/>
      <c r="PX30" s="197"/>
      <c r="PY30" s="197"/>
      <c r="PZ30" s="197"/>
      <c r="QA30" s="197"/>
      <c r="QB30" s="197"/>
      <c r="QC30" s="197"/>
      <c r="QD30" s="197"/>
      <c r="QE30" s="197"/>
      <c r="QF30" s="197"/>
      <c r="QG30" s="197"/>
      <c r="QH30" s="197"/>
      <c r="QI30" s="197"/>
      <c r="QJ30" s="197"/>
      <c r="QK30" s="197"/>
      <c r="QL30" s="197"/>
      <c r="QM30" s="197"/>
      <c r="QN30" s="197"/>
      <c r="QO30" s="197"/>
      <c r="QP30" s="197"/>
      <c r="QQ30" s="197"/>
      <c r="QR30" s="197"/>
      <c r="QS30" s="197"/>
      <c r="QT30" s="197"/>
      <c r="QU30" s="197"/>
      <c r="QV30" s="197"/>
      <c r="QW30" s="197"/>
      <c r="QX30" s="197"/>
      <c r="QY30" s="197"/>
      <c r="QZ30" s="197"/>
      <c r="RA30" s="197"/>
      <c r="RB30" s="197"/>
      <c r="RC30" s="197"/>
      <c r="RD30" s="197"/>
      <c r="RE30" s="197"/>
      <c r="RF30" s="197"/>
      <c r="RG30" s="197"/>
      <c r="RH30" s="197"/>
      <c r="RI30" s="197"/>
      <c r="RJ30" s="197"/>
      <c r="RK30" s="197"/>
      <c r="RL30" s="197"/>
      <c r="RM30" s="197"/>
      <c r="RN30" s="197"/>
      <c r="RO30" s="197"/>
      <c r="RP30" s="197"/>
      <c r="RQ30" s="197"/>
      <c r="RR30" s="197"/>
      <c r="RS30" s="197"/>
      <c r="RT30" s="197"/>
      <c r="RU30" s="197"/>
      <c r="RV30" s="197"/>
      <c r="RW30" s="197"/>
      <c r="RX30" s="197"/>
      <c r="RY30" s="197"/>
      <c r="RZ30" s="197"/>
      <c r="SA30" s="197"/>
      <c r="SB30" s="197"/>
      <c r="SC30" s="197"/>
      <c r="SD30" s="197"/>
      <c r="SE30" s="197"/>
      <c r="SF30" s="197"/>
      <c r="SG30" s="197"/>
      <c r="SH30" s="197"/>
      <c r="SI30" s="197"/>
      <c r="SJ30" s="197"/>
      <c r="SK30" s="197"/>
      <c r="SL30" s="197"/>
      <c r="SM30" s="197"/>
      <c r="SN30" s="197"/>
      <c r="SO30" s="197"/>
      <c r="SP30" s="197"/>
      <c r="SQ30" s="197"/>
      <c r="SR30" s="197"/>
      <c r="SS30" s="197"/>
      <c r="ST30" s="197"/>
      <c r="SU30" s="197"/>
      <c r="SV30" s="197"/>
      <c r="SW30" s="197"/>
      <c r="SX30" s="197"/>
      <c r="SY30" s="197"/>
      <c r="SZ30" s="197"/>
      <c r="TA30" s="197"/>
      <c r="TB30" s="197"/>
      <c r="TC30" s="197"/>
      <c r="TD30" s="197"/>
      <c r="TE30" s="197"/>
      <c r="TF30" s="197"/>
      <c r="TG30" s="197"/>
      <c r="TH30" s="197"/>
      <c r="TI30" s="197"/>
      <c r="TJ30" s="197"/>
      <c r="TK30" s="197"/>
      <c r="TL30" s="197"/>
      <c r="TM30" s="197"/>
      <c r="TN30" s="197"/>
      <c r="TO30" s="197"/>
      <c r="TP30" s="197"/>
      <c r="TQ30" s="197"/>
      <c r="TR30" s="197"/>
      <c r="TS30" s="197"/>
      <c r="TT30" s="197"/>
      <c r="TU30" s="197"/>
      <c r="TV30" s="197"/>
      <c r="TW30" s="197"/>
      <c r="TX30" s="197"/>
      <c r="TY30" s="197"/>
      <c r="TZ30" s="197"/>
      <c r="UA30" s="197"/>
      <c r="UB30" s="197"/>
      <c r="UC30" s="197"/>
      <c r="UD30" s="197"/>
      <c r="UE30" s="197"/>
      <c r="UF30" s="197"/>
      <c r="UG30" s="197"/>
      <c r="UH30" s="197"/>
      <c r="UI30" s="197"/>
      <c r="UJ30" s="197"/>
      <c r="UK30" s="197"/>
      <c r="UL30" s="197"/>
      <c r="UM30" s="197"/>
      <c r="UN30" s="197"/>
      <c r="UO30" s="197"/>
      <c r="UP30" s="197"/>
      <c r="UQ30" s="197"/>
      <c r="UR30" s="197"/>
      <c r="US30" s="197"/>
      <c r="UT30" s="197"/>
      <c r="UU30" s="197"/>
      <c r="UV30" s="197"/>
      <c r="UW30" s="197"/>
      <c r="UX30" s="197"/>
      <c r="UY30" s="197"/>
      <c r="UZ30" s="197"/>
      <c r="VA30" s="197"/>
      <c r="VB30" s="197"/>
      <c r="VC30" s="197"/>
      <c r="VD30" s="197"/>
      <c r="VE30" s="197"/>
      <c r="VF30" s="197"/>
      <c r="VG30" s="197"/>
      <c r="VH30" s="197"/>
      <c r="VI30" s="197"/>
      <c r="VJ30" s="197"/>
      <c r="VK30" s="197"/>
      <c r="VL30" s="197"/>
      <c r="VM30" s="197"/>
      <c r="VN30" s="197"/>
      <c r="VO30" s="197"/>
      <c r="VP30" s="197"/>
      <c r="VQ30" s="197"/>
      <c r="VR30" s="197"/>
      <c r="VS30" s="197"/>
      <c r="VT30" s="197"/>
      <c r="VU30" s="197"/>
      <c r="VV30" s="197"/>
      <c r="VW30" s="197"/>
      <c r="VX30" s="197"/>
      <c r="VY30" s="197"/>
      <c r="VZ30" s="197"/>
      <c r="WA30" s="197"/>
      <c r="WB30" s="197"/>
      <c r="WC30" s="197"/>
      <c r="WD30" s="197"/>
      <c r="WE30" s="197"/>
      <c r="WF30" s="197"/>
      <c r="WG30" s="197"/>
      <c r="WH30" s="197"/>
      <c r="WI30" s="197"/>
      <c r="WJ30" s="197"/>
      <c r="WK30" s="197"/>
      <c r="WL30" s="197"/>
      <c r="WM30" s="197"/>
      <c r="WN30" s="197"/>
      <c r="WO30" s="197"/>
      <c r="WP30" s="197"/>
      <c r="WQ30" s="197"/>
      <c r="WR30" s="197"/>
      <c r="WS30" s="197"/>
      <c r="WT30" s="197"/>
      <c r="WU30" s="197"/>
      <c r="WV30" s="197"/>
      <c r="WW30" s="197"/>
      <c r="WX30" s="197"/>
      <c r="WY30" s="197"/>
      <c r="WZ30" s="197"/>
      <c r="XA30" s="197"/>
      <c r="XB30" s="197"/>
      <c r="XC30" s="197"/>
      <c r="XD30" s="197"/>
      <c r="XE30" s="197"/>
      <c r="XF30" s="197"/>
      <c r="XG30" s="197"/>
      <c r="XH30" s="197"/>
      <c r="XI30" s="197"/>
      <c r="XJ30" s="197"/>
      <c r="XK30" s="197"/>
      <c r="XL30" s="197"/>
      <c r="XM30" s="197"/>
      <c r="XN30" s="197"/>
      <c r="XO30" s="197"/>
      <c r="XP30" s="197"/>
      <c r="XQ30" s="197"/>
      <c r="XR30" s="197"/>
      <c r="XS30" s="197"/>
      <c r="XT30" s="197"/>
      <c r="XU30" s="197"/>
      <c r="XV30" s="197"/>
      <c r="XW30" s="197"/>
      <c r="XX30" s="197"/>
      <c r="XY30" s="197"/>
      <c r="XZ30" s="197"/>
      <c r="YA30" s="197"/>
      <c r="YB30" s="197"/>
      <c r="YC30" s="197"/>
      <c r="YD30" s="197"/>
      <c r="YE30" s="197"/>
      <c r="YF30" s="197"/>
      <c r="YG30" s="197"/>
      <c r="YH30" s="197"/>
      <c r="YI30" s="197"/>
      <c r="YJ30" s="197"/>
      <c r="YK30" s="197"/>
      <c r="YL30" s="197"/>
      <c r="YM30" s="197"/>
      <c r="YN30" s="197"/>
      <c r="YO30" s="197"/>
      <c r="YP30" s="197"/>
      <c r="YQ30" s="197"/>
      <c r="YR30" s="197"/>
      <c r="YS30" s="197"/>
      <c r="YT30" s="197"/>
      <c r="YU30" s="197"/>
      <c r="YV30" s="197"/>
      <c r="YW30" s="197"/>
      <c r="YX30" s="197"/>
      <c r="YY30" s="197"/>
      <c r="YZ30" s="197"/>
      <c r="ZA30" s="197"/>
      <c r="ZB30" s="197"/>
      <c r="ZC30" s="197"/>
      <c r="ZD30" s="197"/>
      <c r="ZE30" s="197"/>
      <c r="ZF30" s="197"/>
      <c r="ZG30" s="197"/>
      <c r="ZH30" s="197"/>
      <c r="ZI30" s="197"/>
      <c r="ZJ30" s="197"/>
      <c r="ZK30" s="197"/>
      <c r="ZL30" s="197"/>
      <c r="ZM30" s="197"/>
      <c r="ZN30" s="197"/>
      <c r="ZO30" s="197"/>
      <c r="ZP30" s="197"/>
      <c r="ZQ30" s="197"/>
      <c r="ZR30" s="197"/>
      <c r="ZS30" s="197"/>
      <c r="ZT30" s="197"/>
      <c r="ZU30" s="197"/>
      <c r="ZV30" s="197"/>
      <c r="ZW30" s="197"/>
      <c r="ZX30" s="197"/>
      <c r="ZY30" s="197"/>
      <c r="ZZ30" s="197"/>
      <c r="AAA30" s="197"/>
      <c r="AAB30" s="197"/>
      <c r="AAC30" s="197"/>
      <c r="AAD30" s="197"/>
      <c r="AAE30" s="197"/>
      <c r="AAF30" s="197"/>
      <c r="AAG30" s="197"/>
      <c r="AAH30" s="197"/>
      <c r="AAI30" s="197"/>
      <c r="AAJ30" s="197"/>
      <c r="AAK30" s="197"/>
      <c r="AAL30" s="197"/>
      <c r="AAM30" s="197"/>
      <c r="AAN30" s="197"/>
      <c r="AAO30" s="197"/>
      <c r="AAP30" s="197"/>
      <c r="AAQ30" s="197"/>
      <c r="AAR30" s="197"/>
      <c r="AAS30" s="197"/>
      <c r="AAT30" s="197"/>
      <c r="AAU30" s="197"/>
      <c r="AAV30" s="197"/>
      <c r="AAW30" s="197"/>
      <c r="AAX30" s="197"/>
      <c r="AAY30" s="197"/>
      <c r="AAZ30" s="197"/>
      <c r="ABA30" s="197"/>
      <c r="ABB30" s="197"/>
      <c r="ABC30" s="197"/>
      <c r="ABD30" s="197"/>
      <c r="ABE30" s="197"/>
      <c r="ABF30" s="197"/>
      <c r="ABG30" s="197"/>
      <c r="ABH30" s="197"/>
      <c r="ABI30" s="197"/>
      <c r="ABJ30" s="197"/>
      <c r="ABK30" s="197"/>
      <c r="ABL30" s="197"/>
      <c r="ABM30" s="197"/>
      <c r="ABN30" s="197"/>
      <c r="ABO30" s="197"/>
      <c r="ABP30" s="197"/>
      <c r="ABQ30" s="197"/>
      <c r="ABR30" s="197"/>
      <c r="ABS30" s="197"/>
      <c r="ABT30" s="197"/>
      <c r="ABU30" s="197"/>
      <c r="ABV30" s="197"/>
      <c r="ABW30" s="197"/>
      <c r="ABX30" s="197"/>
      <c r="ABY30" s="197"/>
      <c r="ABZ30" s="197"/>
      <c r="ACA30" s="197"/>
      <c r="ACB30" s="197"/>
      <c r="ACC30" s="197"/>
      <c r="ACD30" s="197"/>
      <c r="ACE30" s="197"/>
      <c r="ACF30" s="197"/>
      <c r="ACG30" s="197"/>
      <c r="ACH30" s="197"/>
      <c r="ACI30" s="197"/>
      <c r="ACJ30" s="197"/>
      <c r="ACK30" s="197"/>
      <c r="ACL30" s="197"/>
      <c r="ACM30" s="197"/>
      <c r="ACN30" s="197"/>
      <c r="ACO30" s="197"/>
      <c r="ACP30" s="197"/>
      <c r="ACQ30" s="197"/>
      <c r="ACR30" s="197"/>
      <c r="ACS30" s="197"/>
      <c r="ACT30" s="197"/>
      <c r="ACU30" s="197"/>
      <c r="ACV30" s="197"/>
      <c r="ACW30" s="197"/>
      <c r="ACX30" s="197"/>
      <c r="ACY30" s="197"/>
      <c r="ACZ30" s="197"/>
      <c r="ADA30" s="197"/>
      <c r="ADB30" s="197"/>
      <c r="ADC30" s="197"/>
      <c r="ADD30" s="197"/>
      <c r="ADE30" s="197"/>
      <c r="ADF30" s="197"/>
      <c r="ADG30" s="197"/>
      <c r="ADH30" s="197"/>
      <c r="ADI30" s="197"/>
      <c r="ADJ30" s="197"/>
      <c r="ADK30" s="197"/>
      <c r="ADL30" s="197"/>
      <c r="ADM30" s="197"/>
      <c r="ADN30" s="197"/>
      <c r="ADO30" s="197"/>
      <c r="ADP30" s="197"/>
      <c r="ADQ30" s="197"/>
      <c r="ADR30" s="197"/>
      <c r="ADS30" s="197"/>
      <c r="ADT30" s="197"/>
      <c r="ADU30" s="197"/>
      <c r="ADV30" s="197"/>
      <c r="ADW30" s="197"/>
      <c r="ADX30" s="197"/>
      <c r="ADY30" s="197"/>
      <c r="ADZ30" s="197"/>
      <c r="AEA30" s="197"/>
      <c r="AEB30" s="197"/>
      <c r="AEC30" s="197"/>
      <c r="AED30" s="197"/>
      <c r="AEE30" s="197"/>
      <c r="AEF30" s="197"/>
      <c r="AEG30" s="197"/>
      <c r="AEH30" s="197"/>
      <c r="AEI30" s="197"/>
      <c r="AEJ30" s="197"/>
      <c r="AEK30" s="197"/>
      <c r="AEL30" s="197"/>
      <c r="AEM30" s="197"/>
      <c r="AEN30" s="197"/>
      <c r="AEO30" s="197"/>
      <c r="AEP30" s="197"/>
      <c r="AEQ30" s="197"/>
      <c r="AER30" s="197"/>
      <c r="AES30" s="197"/>
      <c r="AET30" s="197"/>
      <c r="AEU30" s="197"/>
      <c r="AEV30" s="197"/>
      <c r="AEW30" s="197"/>
      <c r="AEX30" s="197"/>
      <c r="AEY30" s="197"/>
      <c r="AEZ30" s="197"/>
      <c r="AFA30" s="197"/>
      <c r="AFB30" s="197"/>
      <c r="AFC30" s="197"/>
      <c r="AFD30" s="197"/>
      <c r="AFE30" s="197"/>
      <c r="AFF30" s="197"/>
      <c r="AFG30" s="197"/>
      <c r="AFH30" s="197"/>
      <c r="AFI30" s="197"/>
      <c r="AFJ30" s="197"/>
      <c r="AFK30" s="197"/>
      <c r="AFL30" s="197"/>
      <c r="AFM30" s="197"/>
      <c r="AFN30" s="197"/>
      <c r="AFO30" s="197"/>
      <c r="AFP30" s="197"/>
      <c r="AFQ30" s="197"/>
      <c r="AFR30" s="197"/>
      <c r="AFS30" s="197"/>
      <c r="AFT30" s="197"/>
      <c r="AFU30" s="197"/>
      <c r="AFV30" s="197"/>
      <c r="AFW30" s="197"/>
      <c r="AFX30" s="197"/>
      <c r="AFY30" s="197"/>
      <c r="AFZ30" s="197"/>
      <c r="AGA30" s="197"/>
      <c r="AGB30" s="197"/>
      <c r="AGC30" s="197"/>
      <c r="AGD30" s="197"/>
      <c r="AGE30" s="197"/>
      <c r="AGF30" s="197"/>
      <c r="AGG30" s="197"/>
      <c r="AGH30" s="197"/>
      <c r="AGI30" s="197"/>
      <c r="AGJ30" s="197"/>
      <c r="AGK30" s="197"/>
      <c r="AGL30" s="197"/>
      <c r="AGM30" s="197"/>
      <c r="AGN30" s="197"/>
      <c r="AGO30" s="197"/>
      <c r="AGP30" s="197"/>
      <c r="AGQ30" s="197"/>
      <c r="AGR30" s="197"/>
      <c r="AGS30" s="197"/>
      <c r="AGT30" s="197"/>
      <c r="AGU30" s="197"/>
      <c r="AGV30" s="197"/>
      <c r="AGW30" s="197"/>
      <c r="AGX30" s="197"/>
      <c r="AGY30" s="197"/>
      <c r="AGZ30" s="197"/>
      <c r="AHA30" s="197"/>
      <c r="AHB30" s="197"/>
      <c r="AHC30" s="197"/>
      <c r="AHD30" s="197"/>
      <c r="AHE30" s="197"/>
      <c r="AHF30" s="197"/>
      <c r="AHG30" s="197"/>
      <c r="AHH30" s="197"/>
      <c r="AHI30" s="197"/>
      <c r="AHJ30" s="197"/>
      <c r="AHK30" s="197"/>
      <c r="AHL30" s="197"/>
      <c r="AHM30" s="197"/>
      <c r="AHN30" s="197"/>
      <c r="AHO30" s="197"/>
      <c r="AHP30" s="197"/>
      <c r="AHQ30" s="197"/>
      <c r="AHR30" s="197"/>
      <c r="AHS30" s="197"/>
      <c r="AHT30" s="197"/>
      <c r="AHU30" s="197"/>
      <c r="AHV30" s="197"/>
      <c r="AHW30" s="197"/>
      <c r="AHX30" s="197"/>
      <c r="AHY30" s="197"/>
      <c r="AHZ30" s="197"/>
      <c r="AIA30" s="197"/>
      <c r="AIB30" s="197"/>
      <c r="AIC30" s="197"/>
      <c r="AID30" s="197"/>
      <c r="AIE30" s="197"/>
      <c r="AIF30" s="197"/>
      <c r="AIG30" s="197"/>
      <c r="AIH30" s="197"/>
      <c r="AII30" s="197"/>
      <c r="AIJ30" s="197"/>
      <c r="AIK30" s="197"/>
      <c r="AIL30" s="197"/>
      <c r="AIM30" s="197"/>
      <c r="AIN30" s="197"/>
      <c r="AIO30" s="197"/>
      <c r="AIP30" s="197"/>
      <c r="AIQ30" s="197"/>
      <c r="AIR30" s="197"/>
      <c r="AIS30" s="197"/>
      <c r="AIT30" s="197"/>
      <c r="AIU30" s="197"/>
      <c r="AIV30" s="197"/>
      <c r="AIW30" s="197"/>
      <c r="AIX30" s="197"/>
      <c r="AIY30" s="197"/>
      <c r="AIZ30" s="197"/>
      <c r="AJA30" s="197"/>
      <c r="AJB30" s="197"/>
      <c r="AJC30" s="197"/>
      <c r="AJD30" s="197"/>
      <c r="AJE30" s="197"/>
      <c r="AJF30" s="197"/>
      <c r="AJG30" s="197"/>
      <c r="AJH30" s="197"/>
      <c r="AJI30" s="197"/>
      <c r="AJJ30" s="197"/>
      <c r="AJK30" s="197"/>
      <c r="AJL30" s="197"/>
      <c r="AJM30" s="197"/>
      <c r="AJN30" s="197"/>
      <c r="AJO30" s="197"/>
      <c r="AJP30" s="197"/>
      <c r="AJQ30" s="197"/>
      <c r="AJR30" s="197"/>
      <c r="AJS30" s="197"/>
      <c r="AJT30" s="197"/>
      <c r="AJU30" s="197"/>
      <c r="AJV30" s="197"/>
      <c r="AJW30" s="197"/>
      <c r="AJX30" s="197"/>
      <c r="AJY30" s="197"/>
      <c r="AJZ30" s="197"/>
      <c r="AKA30" s="197"/>
      <c r="AKB30" s="197"/>
      <c r="AKC30" s="197"/>
      <c r="AKD30" s="197"/>
      <c r="AKE30" s="197"/>
      <c r="AKF30" s="197"/>
      <c r="AKG30" s="197"/>
      <c r="AKH30" s="197"/>
      <c r="AKI30" s="197"/>
      <c r="AKJ30" s="197"/>
      <c r="AKK30" s="197"/>
      <c r="AKL30" s="197"/>
      <c r="AKM30" s="197"/>
      <c r="AKN30" s="197"/>
      <c r="AKO30" s="197"/>
      <c r="AKP30" s="197"/>
      <c r="AKQ30" s="197"/>
      <c r="AKR30" s="197"/>
      <c r="AKS30" s="197"/>
      <c r="AKT30" s="197"/>
      <c r="AKU30" s="197"/>
      <c r="AKV30" s="197"/>
      <c r="AKW30" s="197"/>
      <c r="AKX30" s="197"/>
      <c r="AKY30" s="197"/>
      <c r="AKZ30" s="197"/>
      <c r="ALA30" s="197"/>
      <c r="ALB30" s="197"/>
      <c r="ALC30" s="197"/>
      <c r="ALD30" s="197"/>
      <c r="ALE30" s="197"/>
      <c r="ALF30" s="197"/>
      <c r="ALG30" s="197"/>
      <c r="ALH30" s="197"/>
      <c r="ALI30" s="197"/>
      <c r="ALJ30" s="197"/>
      <c r="ALK30" s="197"/>
      <c r="ALL30" s="197"/>
      <c r="ALM30" s="197"/>
      <c r="ALN30" s="197"/>
      <c r="ALO30" s="197"/>
    </row>
    <row r="31" spans="1:1003" s="198" customFormat="1" ht="27.75" customHeight="1">
      <c r="A31" s="193">
        <v>5</v>
      </c>
      <c r="B31" s="213" t="s">
        <v>169</v>
      </c>
      <c r="C31" s="214" t="s">
        <v>119</v>
      </c>
      <c r="D31" s="215">
        <v>55.64</v>
      </c>
      <c r="E31" s="196">
        <v>55640</v>
      </c>
      <c r="F31" s="218"/>
      <c r="G31" s="216">
        <v>2</v>
      </c>
      <c r="H31" s="210"/>
      <c r="I31" s="216">
        <v>1910</v>
      </c>
      <c r="J31" s="216">
        <v>2</v>
      </c>
      <c r="K31" s="158" t="s">
        <v>101</v>
      </c>
      <c r="L31" s="158" t="s">
        <v>75</v>
      </c>
      <c r="M31" s="158" t="s">
        <v>70</v>
      </c>
      <c r="N31" s="145" t="s">
        <v>71</v>
      </c>
      <c r="O31" s="145" t="s">
        <v>71</v>
      </c>
      <c r="P31" s="145" t="s">
        <v>78</v>
      </c>
      <c r="Q31" s="145" t="s">
        <v>72</v>
      </c>
      <c r="R31" s="145" t="s">
        <v>71</v>
      </c>
      <c r="S31" s="145" t="s">
        <v>71</v>
      </c>
      <c r="T31" s="145" t="s">
        <v>71</v>
      </c>
      <c r="U31" s="145" t="s">
        <v>71</v>
      </c>
      <c r="V31" s="145" t="s">
        <v>71</v>
      </c>
      <c r="W31" s="145" t="s">
        <v>71</v>
      </c>
      <c r="X31" s="145" t="s">
        <v>71</v>
      </c>
      <c r="Y31" s="145" t="s">
        <v>72</v>
      </c>
      <c r="Z31" s="146" t="s">
        <v>162</v>
      </c>
      <c r="AA31" s="157" t="s">
        <v>71</v>
      </c>
      <c r="AB31" s="146" t="s">
        <v>163</v>
      </c>
      <c r="AC31" s="147"/>
      <c r="AD31" s="183"/>
      <c r="AE31" s="160"/>
      <c r="AF31" s="161"/>
      <c r="AG31" s="212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/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/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7"/>
      <c r="KU31" s="197"/>
      <c r="KV31" s="197"/>
      <c r="KW31" s="197"/>
      <c r="KX31" s="197"/>
      <c r="KY31" s="197"/>
      <c r="KZ31" s="197"/>
      <c r="LA31" s="197"/>
      <c r="LB31" s="197"/>
      <c r="LC31" s="197"/>
      <c r="LD31" s="197"/>
      <c r="LE31" s="197"/>
      <c r="LF31" s="197"/>
      <c r="LG31" s="197"/>
      <c r="LH31" s="197"/>
      <c r="LI31" s="197"/>
      <c r="LJ31" s="197"/>
      <c r="LK31" s="197"/>
      <c r="LL31" s="197"/>
      <c r="LM31" s="197"/>
      <c r="LN31" s="197"/>
      <c r="LO31" s="197"/>
      <c r="LP31" s="197"/>
      <c r="LQ31" s="197"/>
      <c r="LR31" s="197"/>
      <c r="LS31" s="197"/>
      <c r="LT31" s="197"/>
      <c r="LU31" s="197"/>
      <c r="LV31" s="197"/>
      <c r="LW31" s="197"/>
      <c r="LX31" s="197"/>
      <c r="LY31" s="197"/>
      <c r="LZ31" s="197"/>
      <c r="MA31" s="197"/>
      <c r="MB31" s="197"/>
      <c r="MC31" s="197"/>
      <c r="MD31" s="197"/>
      <c r="ME31" s="197"/>
      <c r="MF31" s="197"/>
      <c r="MG31" s="197"/>
      <c r="MH31" s="197"/>
      <c r="MI31" s="197"/>
      <c r="MJ31" s="197"/>
      <c r="MK31" s="197"/>
      <c r="ML31" s="197"/>
      <c r="MM31" s="197"/>
      <c r="MN31" s="197"/>
      <c r="MO31" s="197"/>
      <c r="MP31" s="197"/>
      <c r="MQ31" s="197"/>
      <c r="MR31" s="197"/>
      <c r="MS31" s="197"/>
      <c r="MT31" s="197"/>
      <c r="MU31" s="197"/>
      <c r="MV31" s="197"/>
      <c r="MW31" s="197"/>
      <c r="MX31" s="197"/>
      <c r="MY31" s="197"/>
      <c r="MZ31" s="197"/>
      <c r="NA31" s="197"/>
      <c r="NB31" s="197"/>
      <c r="NC31" s="197"/>
      <c r="ND31" s="197"/>
      <c r="NE31" s="197"/>
      <c r="NF31" s="197"/>
      <c r="NG31" s="197"/>
      <c r="NH31" s="197"/>
      <c r="NI31" s="197"/>
      <c r="NJ31" s="197"/>
      <c r="NK31" s="197"/>
      <c r="NL31" s="197"/>
      <c r="NM31" s="197"/>
      <c r="NN31" s="197"/>
      <c r="NO31" s="197"/>
      <c r="NP31" s="197"/>
      <c r="NQ31" s="197"/>
      <c r="NR31" s="197"/>
      <c r="NS31" s="197"/>
      <c r="NT31" s="197"/>
      <c r="NU31" s="197"/>
      <c r="NV31" s="197"/>
      <c r="NW31" s="197"/>
      <c r="NX31" s="197"/>
      <c r="NY31" s="197"/>
      <c r="NZ31" s="197"/>
      <c r="OA31" s="197"/>
      <c r="OB31" s="197"/>
      <c r="OC31" s="197"/>
      <c r="OD31" s="197"/>
      <c r="OE31" s="197"/>
      <c r="OF31" s="197"/>
      <c r="OG31" s="197"/>
      <c r="OH31" s="197"/>
      <c r="OI31" s="197"/>
      <c r="OJ31" s="197"/>
      <c r="OK31" s="197"/>
      <c r="OL31" s="197"/>
      <c r="OM31" s="197"/>
      <c r="ON31" s="197"/>
      <c r="OO31" s="197"/>
      <c r="OP31" s="197"/>
      <c r="OQ31" s="197"/>
      <c r="OR31" s="197"/>
      <c r="OS31" s="197"/>
      <c r="OT31" s="197"/>
      <c r="OU31" s="197"/>
      <c r="OV31" s="197"/>
      <c r="OW31" s="197"/>
      <c r="OX31" s="197"/>
      <c r="OY31" s="197"/>
      <c r="OZ31" s="197"/>
      <c r="PA31" s="197"/>
      <c r="PB31" s="197"/>
      <c r="PC31" s="197"/>
      <c r="PD31" s="197"/>
      <c r="PE31" s="197"/>
      <c r="PF31" s="197"/>
      <c r="PG31" s="197"/>
      <c r="PH31" s="197"/>
      <c r="PI31" s="197"/>
      <c r="PJ31" s="197"/>
      <c r="PK31" s="197"/>
      <c r="PL31" s="197"/>
      <c r="PM31" s="197"/>
      <c r="PN31" s="197"/>
      <c r="PO31" s="197"/>
      <c r="PP31" s="197"/>
      <c r="PQ31" s="197"/>
      <c r="PR31" s="197"/>
      <c r="PS31" s="197"/>
      <c r="PT31" s="197"/>
      <c r="PU31" s="197"/>
      <c r="PV31" s="197"/>
      <c r="PW31" s="197"/>
      <c r="PX31" s="197"/>
      <c r="PY31" s="197"/>
      <c r="PZ31" s="197"/>
      <c r="QA31" s="197"/>
      <c r="QB31" s="197"/>
      <c r="QC31" s="197"/>
      <c r="QD31" s="197"/>
      <c r="QE31" s="197"/>
      <c r="QF31" s="197"/>
      <c r="QG31" s="197"/>
      <c r="QH31" s="197"/>
      <c r="QI31" s="197"/>
      <c r="QJ31" s="197"/>
      <c r="QK31" s="197"/>
      <c r="QL31" s="197"/>
      <c r="QM31" s="197"/>
      <c r="QN31" s="197"/>
      <c r="QO31" s="197"/>
      <c r="QP31" s="197"/>
      <c r="QQ31" s="197"/>
      <c r="QR31" s="197"/>
      <c r="QS31" s="197"/>
      <c r="QT31" s="197"/>
      <c r="QU31" s="197"/>
      <c r="QV31" s="197"/>
      <c r="QW31" s="197"/>
      <c r="QX31" s="197"/>
      <c r="QY31" s="197"/>
      <c r="QZ31" s="197"/>
      <c r="RA31" s="197"/>
      <c r="RB31" s="197"/>
      <c r="RC31" s="197"/>
      <c r="RD31" s="197"/>
      <c r="RE31" s="197"/>
      <c r="RF31" s="197"/>
      <c r="RG31" s="197"/>
      <c r="RH31" s="197"/>
      <c r="RI31" s="197"/>
      <c r="RJ31" s="197"/>
      <c r="RK31" s="197"/>
      <c r="RL31" s="197"/>
      <c r="RM31" s="197"/>
      <c r="RN31" s="197"/>
      <c r="RO31" s="197"/>
      <c r="RP31" s="197"/>
      <c r="RQ31" s="197"/>
      <c r="RR31" s="197"/>
      <c r="RS31" s="197"/>
      <c r="RT31" s="197"/>
      <c r="RU31" s="197"/>
      <c r="RV31" s="197"/>
      <c r="RW31" s="197"/>
      <c r="RX31" s="197"/>
      <c r="RY31" s="197"/>
      <c r="RZ31" s="197"/>
      <c r="SA31" s="197"/>
      <c r="SB31" s="197"/>
      <c r="SC31" s="197"/>
      <c r="SD31" s="197"/>
      <c r="SE31" s="197"/>
      <c r="SF31" s="197"/>
      <c r="SG31" s="197"/>
      <c r="SH31" s="197"/>
      <c r="SI31" s="197"/>
      <c r="SJ31" s="197"/>
      <c r="SK31" s="197"/>
      <c r="SL31" s="197"/>
      <c r="SM31" s="197"/>
      <c r="SN31" s="197"/>
      <c r="SO31" s="197"/>
      <c r="SP31" s="197"/>
      <c r="SQ31" s="197"/>
      <c r="SR31" s="197"/>
      <c r="SS31" s="197"/>
      <c r="ST31" s="197"/>
      <c r="SU31" s="197"/>
      <c r="SV31" s="197"/>
      <c r="SW31" s="197"/>
      <c r="SX31" s="197"/>
      <c r="SY31" s="197"/>
      <c r="SZ31" s="197"/>
      <c r="TA31" s="197"/>
      <c r="TB31" s="197"/>
      <c r="TC31" s="197"/>
      <c r="TD31" s="197"/>
      <c r="TE31" s="197"/>
      <c r="TF31" s="197"/>
      <c r="TG31" s="197"/>
      <c r="TH31" s="197"/>
      <c r="TI31" s="197"/>
      <c r="TJ31" s="197"/>
      <c r="TK31" s="197"/>
      <c r="TL31" s="197"/>
      <c r="TM31" s="197"/>
      <c r="TN31" s="197"/>
      <c r="TO31" s="197"/>
      <c r="TP31" s="197"/>
      <c r="TQ31" s="197"/>
      <c r="TR31" s="197"/>
      <c r="TS31" s="197"/>
      <c r="TT31" s="197"/>
      <c r="TU31" s="197"/>
      <c r="TV31" s="197"/>
      <c r="TW31" s="197"/>
      <c r="TX31" s="197"/>
      <c r="TY31" s="197"/>
      <c r="TZ31" s="197"/>
      <c r="UA31" s="197"/>
      <c r="UB31" s="197"/>
      <c r="UC31" s="197"/>
      <c r="UD31" s="197"/>
      <c r="UE31" s="197"/>
      <c r="UF31" s="197"/>
      <c r="UG31" s="197"/>
      <c r="UH31" s="197"/>
      <c r="UI31" s="197"/>
      <c r="UJ31" s="197"/>
      <c r="UK31" s="197"/>
      <c r="UL31" s="197"/>
      <c r="UM31" s="197"/>
      <c r="UN31" s="197"/>
      <c r="UO31" s="197"/>
      <c r="UP31" s="197"/>
      <c r="UQ31" s="197"/>
      <c r="UR31" s="197"/>
      <c r="US31" s="197"/>
      <c r="UT31" s="197"/>
      <c r="UU31" s="197"/>
      <c r="UV31" s="197"/>
      <c r="UW31" s="197"/>
      <c r="UX31" s="197"/>
      <c r="UY31" s="197"/>
      <c r="UZ31" s="197"/>
      <c r="VA31" s="197"/>
      <c r="VB31" s="197"/>
      <c r="VC31" s="197"/>
      <c r="VD31" s="197"/>
      <c r="VE31" s="197"/>
      <c r="VF31" s="197"/>
      <c r="VG31" s="197"/>
      <c r="VH31" s="197"/>
      <c r="VI31" s="197"/>
      <c r="VJ31" s="197"/>
      <c r="VK31" s="197"/>
      <c r="VL31" s="197"/>
      <c r="VM31" s="197"/>
      <c r="VN31" s="197"/>
      <c r="VO31" s="197"/>
      <c r="VP31" s="197"/>
      <c r="VQ31" s="197"/>
      <c r="VR31" s="197"/>
      <c r="VS31" s="197"/>
      <c r="VT31" s="197"/>
      <c r="VU31" s="197"/>
      <c r="VV31" s="197"/>
      <c r="VW31" s="197"/>
      <c r="VX31" s="197"/>
      <c r="VY31" s="197"/>
      <c r="VZ31" s="197"/>
      <c r="WA31" s="197"/>
      <c r="WB31" s="197"/>
      <c r="WC31" s="197"/>
      <c r="WD31" s="197"/>
      <c r="WE31" s="197"/>
      <c r="WF31" s="197"/>
      <c r="WG31" s="197"/>
      <c r="WH31" s="197"/>
      <c r="WI31" s="197"/>
      <c r="WJ31" s="197"/>
      <c r="WK31" s="197"/>
      <c r="WL31" s="197"/>
      <c r="WM31" s="197"/>
      <c r="WN31" s="197"/>
      <c r="WO31" s="197"/>
      <c r="WP31" s="197"/>
      <c r="WQ31" s="197"/>
      <c r="WR31" s="197"/>
      <c r="WS31" s="197"/>
      <c r="WT31" s="197"/>
      <c r="WU31" s="197"/>
      <c r="WV31" s="197"/>
      <c r="WW31" s="197"/>
      <c r="WX31" s="197"/>
      <c r="WY31" s="197"/>
      <c r="WZ31" s="197"/>
      <c r="XA31" s="197"/>
      <c r="XB31" s="197"/>
      <c r="XC31" s="197"/>
      <c r="XD31" s="197"/>
      <c r="XE31" s="197"/>
      <c r="XF31" s="197"/>
      <c r="XG31" s="197"/>
      <c r="XH31" s="197"/>
      <c r="XI31" s="197"/>
      <c r="XJ31" s="197"/>
      <c r="XK31" s="197"/>
      <c r="XL31" s="197"/>
      <c r="XM31" s="197"/>
      <c r="XN31" s="197"/>
      <c r="XO31" s="197"/>
      <c r="XP31" s="197"/>
      <c r="XQ31" s="197"/>
      <c r="XR31" s="197"/>
      <c r="XS31" s="197"/>
      <c r="XT31" s="197"/>
      <c r="XU31" s="197"/>
      <c r="XV31" s="197"/>
      <c r="XW31" s="197"/>
      <c r="XX31" s="197"/>
      <c r="XY31" s="197"/>
      <c r="XZ31" s="197"/>
      <c r="YA31" s="197"/>
      <c r="YB31" s="197"/>
      <c r="YC31" s="197"/>
      <c r="YD31" s="197"/>
      <c r="YE31" s="197"/>
      <c r="YF31" s="197"/>
      <c r="YG31" s="197"/>
      <c r="YH31" s="197"/>
      <c r="YI31" s="197"/>
      <c r="YJ31" s="197"/>
      <c r="YK31" s="197"/>
      <c r="YL31" s="197"/>
      <c r="YM31" s="197"/>
      <c r="YN31" s="197"/>
      <c r="YO31" s="197"/>
      <c r="YP31" s="197"/>
      <c r="YQ31" s="197"/>
      <c r="YR31" s="197"/>
      <c r="YS31" s="197"/>
      <c r="YT31" s="197"/>
      <c r="YU31" s="197"/>
      <c r="YV31" s="197"/>
      <c r="YW31" s="197"/>
      <c r="YX31" s="197"/>
      <c r="YY31" s="197"/>
      <c r="YZ31" s="197"/>
      <c r="ZA31" s="197"/>
      <c r="ZB31" s="197"/>
      <c r="ZC31" s="197"/>
      <c r="ZD31" s="197"/>
      <c r="ZE31" s="197"/>
      <c r="ZF31" s="197"/>
      <c r="ZG31" s="197"/>
      <c r="ZH31" s="197"/>
      <c r="ZI31" s="197"/>
      <c r="ZJ31" s="197"/>
      <c r="ZK31" s="197"/>
      <c r="ZL31" s="197"/>
      <c r="ZM31" s="197"/>
      <c r="ZN31" s="197"/>
      <c r="ZO31" s="197"/>
      <c r="ZP31" s="197"/>
      <c r="ZQ31" s="197"/>
      <c r="ZR31" s="197"/>
      <c r="ZS31" s="197"/>
      <c r="ZT31" s="197"/>
      <c r="ZU31" s="197"/>
      <c r="ZV31" s="197"/>
      <c r="ZW31" s="197"/>
      <c r="ZX31" s="197"/>
      <c r="ZY31" s="197"/>
      <c r="ZZ31" s="197"/>
      <c r="AAA31" s="197"/>
      <c r="AAB31" s="197"/>
      <c r="AAC31" s="197"/>
      <c r="AAD31" s="197"/>
      <c r="AAE31" s="197"/>
      <c r="AAF31" s="197"/>
      <c r="AAG31" s="197"/>
      <c r="AAH31" s="197"/>
      <c r="AAI31" s="197"/>
      <c r="AAJ31" s="197"/>
      <c r="AAK31" s="197"/>
      <c r="AAL31" s="197"/>
      <c r="AAM31" s="197"/>
      <c r="AAN31" s="197"/>
      <c r="AAO31" s="197"/>
      <c r="AAP31" s="197"/>
      <c r="AAQ31" s="197"/>
      <c r="AAR31" s="197"/>
      <c r="AAS31" s="197"/>
      <c r="AAT31" s="197"/>
      <c r="AAU31" s="197"/>
      <c r="AAV31" s="197"/>
      <c r="AAW31" s="197"/>
      <c r="AAX31" s="197"/>
      <c r="AAY31" s="197"/>
      <c r="AAZ31" s="197"/>
      <c r="ABA31" s="197"/>
      <c r="ABB31" s="197"/>
      <c r="ABC31" s="197"/>
      <c r="ABD31" s="197"/>
      <c r="ABE31" s="197"/>
      <c r="ABF31" s="197"/>
      <c r="ABG31" s="197"/>
      <c r="ABH31" s="197"/>
      <c r="ABI31" s="197"/>
      <c r="ABJ31" s="197"/>
      <c r="ABK31" s="197"/>
      <c r="ABL31" s="197"/>
      <c r="ABM31" s="197"/>
      <c r="ABN31" s="197"/>
      <c r="ABO31" s="197"/>
      <c r="ABP31" s="197"/>
      <c r="ABQ31" s="197"/>
      <c r="ABR31" s="197"/>
      <c r="ABS31" s="197"/>
      <c r="ABT31" s="197"/>
      <c r="ABU31" s="197"/>
      <c r="ABV31" s="197"/>
      <c r="ABW31" s="197"/>
      <c r="ABX31" s="197"/>
      <c r="ABY31" s="197"/>
      <c r="ABZ31" s="197"/>
      <c r="ACA31" s="197"/>
      <c r="ACB31" s="197"/>
      <c r="ACC31" s="197"/>
      <c r="ACD31" s="197"/>
      <c r="ACE31" s="197"/>
      <c r="ACF31" s="197"/>
      <c r="ACG31" s="197"/>
      <c r="ACH31" s="197"/>
      <c r="ACI31" s="197"/>
      <c r="ACJ31" s="197"/>
      <c r="ACK31" s="197"/>
      <c r="ACL31" s="197"/>
      <c r="ACM31" s="197"/>
      <c r="ACN31" s="197"/>
      <c r="ACO31" s="197"/>
      <c r="ACP31" s="197"/>
      <c r="ACQ31" s="197"/>
      <c r="ACR31" s="197"/>
      <c r="ACS31" s="197"/>
      <c r="ACT31" s="197"/>
      <c r="ACU31" s="197"/>
      <c r="ACV31" s="197"/>
      <c r="ACW31" s="197"/>
      <c r="ACX31" s="197"/>
      <c r="ACY31" s="197"/>
      <c r="ACZ31" s="197"/>
      <c r="ADA31" s="197"/>
      <c r="ADB31" s="197"/>
      <c r="ADC31" s="197"/>
      <c r="ADD31" s="197"/>
      <c r="ADE31" s="197"/>
      <c r="ADF31" s="197"/>
      <c r="ADG31" s="197"/>
      <c r="ADH31" s="197"/>
      <c r="ADI31" s="197"/>
      <c r="ADJ31" s="197"/>
      <c r="ADK31" s="197"/>
      <c r="ADL31" s="197"/>
      <c r="ADM31" s="197"/>
      <c r="ADN31" s="197"/>
      <c r="ADO31" s="197"/>
      <c r="ADP31" s="197"/>
      <c r="ADQ31" s="197"/>
      <c r="ADR31" s="197"/>
      <c r="ADS31" s="197"/>
      <c r="ADT31" s="197"/>
      <c r="ADU31" s="197"/>
      <c r="ADV31" s="197"/>
      <c r="ADW31" s="197"/>
      <c r="ADX31" s="197"/>
      <c r="ADY31" s="197"/>
      <c r="ADZ31" s="197"/>
      <c r="AEA31" s="197"/>
      <c r="AEB31" s="197"/>
      <c r="AEC31" s="197"/>
      <c r="AED31" s="197"/>
      <c r="AEE31" s="197"/>
      <c r="AEF31" s="197"/>
      <c r="AEG31" s="197"/>
      <c r="AEH31" s="197"/>
      <c r="AEI31" s="197"/>
      <c r="AEJ31" s="197"/>
      <c r="AEK31" s="197"/>
      <c r="AEL31" s="197"/>
      <c r="AEM31" s="197"/>
      <c r="AEN31" s="197"/>
      <c r="AEO31" s="197"/>
      <c r="AEP31" s="197"/>
      <c r="AEQ31" s="197"/>
      <c r="AER31" s="197"/>
      <c r="AES31" s="197"/>
      <c r="AET31" s="197"/>
      <c r="AEU31" s="197"/>
      <c r="AEV31" s="197"/>
      <c r="AEW31" s="197"/>
      <c r="AEX31" s="197"/>
      <c r="AEY31" s="197"/>
      <c r="AEZ31" s="197"/>
      <c r="AFA31" s="197"/>
      <c r="AFB31" s="197"/>
      <c r="AFC31" s="197"/>
      <c r="AFD31" s="197"/>
      <c r="AFE31" s="197"/>
      <c r="AFF31" s="197"/>
      <c r="AFG31" s="197"/>
      <c r="AFH31" s="197"/>
      <c r="AFI31" s="197"/>
      <c r="AFJ31" s="197"/>
      <c r="AFK31" s="197"/>
      <c r="AFL31" s="197"/>
      <c r="AFM31" s="197"/>
      <c r="AFN31" s="197"/>
      <c r="AFO31" s="197"/>
      <c r="AFP31" s="197"/>
      <c r="AFQ31" s="197"/>
      <c r="AFR31" s="197"/>
      <c r="AFS31" s="197"/>
      <c r="AFT31" s="197"/>
      <c r="AFU31" s="197"/>
      <c r="AFV31" s="197"/>
      <c r="AFW31" s="197"/>
      <c r="AFX31" s="197"/>
      <c r="AFY31" s="197"/>
      <c r="AFZ31" s="197"/>
      <c r="AGA31" s="197"/>
      <c r="AGB31" s="197"/>
      <c r="AGC31" s="197"/>
      <c r="AGD31" s="197"/>
      <c r="AGE31" s="197"/>
      <c r="AGF31" s="197"/>
      <c r="AGG31" s="197"/>
      <c r="AGH31" s="197"/>
      <c r="AGI31" s="197"/>
      <c r="AGJ31" s="197"/>
      <c r="AGK31" s="197"/>
      <c r="AGL31" s="197"/>
      <c r="AGM31" s="197"/>
      <c r="AGN31" s="197"/>
      <c r="AGO31" s="197"/>
      <c r="AGP31" s="197"/>
      <c r="AGQ31" s="197"/>
      <c r="AGR31" s="197"/>
      <c r="AGS31" s="197"/>
      <c r="AGT31" s="197"/>
      <c r="AGU31" s="197"/>
      <c r="AGV31" s="197"/>
      <c r="AGW31" s="197"/>
      <c r="AGX31" s="197"/>
      <c r="AGY31" s="197"/>
      <c r="AGZ31" s="197"/>
      <c r="AHA31" s="197"/>
      <c r="AHB31" s="197"/>
      <c r="AHC31" s="197"/>
      <c r="AHD31" s="197"/>
      <c r="AHE31" s="197"/>
      <c r="AHF31" s="197"/>
      <c r="AHG31" s="197"/>
      <c r="AHH31" s="197"/>
      <c r="AHI31" s="197"/>
      <c r="AHJ31" s="197"/>
      <c r="AHK31" s="197"/>
      <c r="AHL31" s="197"/>
      <c r="AHM31" s="197"/>
      <c r="AHN31" s="197"/>
      <c r="AHO31" s="197"/>
      <c r="AHP31" s="197"/>
      <c r="AHQ31" s="197"/>
      <c r="AHR31" s="197"/>
      <c r="AHS31" s="197"/>
      <c r="AHT31" s="197"/>
      <c r="AHU31" s="197"/>
      <c r="AHV31" s="197"/>
      <c r="AHW31" s="197"/>
      <c r="AHX31" s="197"/>
      <c r="AHY31" s="197"/>
      <c r="AHZ31" s="197"/>
      <c r="AIA31" s="197"/>
      <c r="AIB31" s="197"/>
      <c r="AIC31" s="197"/>
      <c r="AID31" s="197"/>
      <c r="AIE31" s="197"/>
      <c r="AIF31" s="197"/>
      <c r="AIG31" s="197"/>
      <c r="AIH31" s="197"/>
      <c r="AII31" s="197"/>
      <c r="AIJ31" s="197"/>
      <c r="AIK31" s="197"/>
      <c r="AIL31" s="197"/>
      <c r="AIM31" s="197"/>
      <c r="AIN31" s="197"/>
      <c r="AIO31" s="197"/>
      <c r="AIP31" s="197"/>
      <c r="AIQ31" s="197"/>
      <c r="AIR31" s="197"/>
      <c r="AIS31" s="197"/>
      <c r="AIT31" s="197"/>
      <c r="AIU31" s="197"/>
      <c r="AIV31" s="197"/>
      <c r="AIW31" s="197"/>
      <c r="AIX31" s="197"/>
      <c r="AIY31" s="197"/>
      <c r="AIZ31" s="197"/>
      <c r="AJA31" s="197"/>
      <c r="AJB31" s="197"/>
      <c r="AJC31" s="197"/>
      <c r="AJD31" s="197"/>
      <c r="AJE31" s="197"/>
      <c r="AJF31" s="197"/>
      <c r="AJG31" s="197"/>
      <c r="AJH31" s="197"/>
      <c r="AJI31" s="197"/>
      <c r="AJJ31" s="197"/>
      <c r="AJK31" s="197"/>
      <c r="AJL31" s="197"/>
      <c r="AJM31" s="197"/>
      <c r="AJN31" s="197"/>
      <c r="AJO31" s="197"/>
      <c r="AJP31" s="197"/>
      <c r="AJQ31" s="197"/>
      <c r="AJR31" s="197"/>
      <c r="AJS31" s="197"/>
      <c r="AJT31" s="197"/>
      <c r="AJU31" s="197"/>
      <c r="AJV31" s="197"/>
      <c r="AJW31" s="197"/>
      <c r="AJX31" s="197"/>
      <c r="AJY31" s="197"/>
      <c r="AJZ31" s="197"/>
      <c r="AKA31" s="197"/>
      <c r="AKB31" s="197"/>
      <c r="AKC31" s="197"/>
      <c r="AKD31" s="197"/>
      <c r="AKE31" s="197"/>
      <c r="AKF31" s="197"/>
      <c r="AKG31" s="197"/>
      <c r="AKH31" s="197"/>
      <c r="AKI31" s="197"/>
      <c r="AKJ31" s="197"/>
      <c r="AKK31" s="197"/>
      <c r="AKL31" s="197"/>
      <c r="AKM31" s="197"/>
      <c r="AKN31" s="197"/>
      <c r="AKO31" s="197"/>
      <c r="AKP31" s="197"/>
      <c r="AKQ31" s="197"/>
      <c r="AKR31" s="197"/>
      <c r="AKS31" s="197"/>
      <c r="AKT31" s="197"/>
      <c r="AKU31" s="197"/>
      <c r="AKV31" s="197"/>
      <c r="AKW31" s="197"/>
      <c r="AKX31" s="197"/>
      <c r="AKY31" s="197"/>
      <c r="AKZ31" s="197"/>
      <c r="ALA31" s="197"/>
      <c r="ALB31" s="197"/>
      <c r="ALC31" s="197"/>
      <c r="ALD31" s="197"/>
      <c r="ALE31" s="197"/>
      <c r="ALF31" s="197"/>
      <c r="ALG31" s="197"/>
      <c r="ALH31" s="197"/>
      <c r="ALI31" s="197"/>
      <c r="ALJ31" s="197"/>
      <c r="ALK31" s="197"/>
      <c r="ALL31" s="197"/>
      <c r="ALM31" s="197"/>
      <c r="ALN31" s="197"/>
      <c r="ALO31" s="197"/>
    </row>
    <row r="32" spans="1:1003" s="198" customFormat="1" ht="27.75" customHeight="1">
      <c r="A32" s="193">
        <v>6</v>
      </c>
      <c r="B32" s="213" t="s">
        <v>170</v>
      </c>
      <c r="C32" s="214" t="s">
        <v>119</v>
      </c>
      <c r="D32" s="215">
        <v>58.07</v>
      </c>
      <c r="E32" s="196">
        <v>58070</v>
      </c>
      <c r="F32" s="218"/>
      <c r="G32" s="216">
        <v>1</v>
      </c>
      <c r="H32" s="210"/>
      <c r="I32" s="216">
        <v>1910</v>
      </c>
      <c r="J32" s="216">
        <v>1</v>
      </c>
      <c r="K32" s="158" t="s">
        <v>101</v>
      </c>
      <c r="L32" s="158" t="s">
        <v>75</v>
      </c>
      <c r="M32" s="158" t="s">
        <v>164</v>
      </c>
      <c r="N32" s="145" t="s">
        <v>71</v>
      </c>
      <c r="O32" s="145" t="s">
        <v>71</v>
      </c>
      <c r="P32" s="145" t="s">
        <v>84</v>
      </c>
      <c r="Q32" s="145" t="s">
        <v>72</v>
      </c>
      <c r="R32" s="145" t="s">
        <v>71</v>
      </c>
      <c r="S32" s="145" t="s">
        <v>71</v>
      </c>
      <c r="T32" s="145" t="s">
        <v>71</v>
      </c>
      <c r="U32" s="145" t="s">
        <v>71</v>
      </c>
      <c r="V32" s="145" t="s">
        <v>71</v>
      </c>
      <c r="W32" s="145" t="s">
        <v>71</v>
      </c>
      <c r="X32" s="145" t="s">
        <v>71</v>
      </c>
      <c r="Y32" s="145" t="s">
        <v>72</v>
      </c>
      <c r="Z32" s="146" t="s">
        <v>162</v>
      </c>
      <c r="AA32" s="157" t="s">
        <v>71</v>
      </c>
      <c r="AB32" s="146" t="s">
        <v>163</v>
      </c>
      <c r="AC32" s="147"/>
      <c r="AD32" s="183"/>
      <c r="AE32" s="160"/>
      <c r="AF32" s="161"/>
      <c r="AG32" s="212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197"/>
      <c r="GD32" s="197"/>
      <c r="GE32" s="197"/>
      <c r="GF32" s="197"/>
      <c r="GG32" s="197"/>
      <c r="GH32" s="197"/>
      <c r="GI32" s="197"/>
      <c r="GJ32" s="197"/>
      <c r="GK32" s="197"/>
      <c r="GL32" s="197"/>
      <c r="GM32" s="197"/>
      <c r="GN32" s="197"/>
      <c r="GO32" s="197"/>
      <c r="GP32" s="197"/>
      <c r="GQ32" s="197"/>
      <c r="GR32" s="197"/>
      <c r="GS32" s="197"/>
      <c r="GT32" s="197"/>
      <c r="GU32" s="197"/>
      <c r="GV32" s="197"/>
      <c r="GW32" s="197"/>
      <c r="GX32" s="197"/>
      <c r="GY32" s="197"/>
      <c r="GZ32" s="197"/>
      <c r="HA32" s="197"/>
      <c r="HB32" s="197"/>
      <c r="HC32" s="197"/>
      <c r="HD32" s="197"/>
      <c r="HE32" s="197"/>
      <c r="HF32" s="197"/>
      <c r="HG32" s="197"/>
      <c r="HH32" s="197"/>
      <c r="HI32" s="197"/>
      <c r="HJ32" s="197"/>
      <c r="HK32" s="197"/>
      <c r="HL32" s="197"/>
      <c r="HM32" s="197"/>
      <c r="HN32" s="197"/>
      <c r="HO32" s="197"/>
      <c r="HP32" s="197"/>
      <c r="HQ32" s="197"/>
      <c r="HR32" s="197"/>
      <c r="HS32" s="197"/>
      <c r="HT32" s="197"/>
      <c r="HU32" s="197"/>
      <c r="HV32" s="197"/>
      <c r="HW32" s="197"/>
      <c r="HX32" s="197"/>
      <c r="HY32" s="197"/>
      <c r="HZ32" s="197"/>
      <c r="IA32" s="197"/>
      <c r="IB32" s="197"/>
      <c r="IC32" s="197"/>
      <c r="ID32" s="197"/>
      <c r="IE32" s="197"/>
      <c r="IF32" s="197"/>
      <c r="IG32" s="197"/>
      <c r="IH32" s="197"/>
      <c r="II32" s="197"/>
      <c r="IJ32" s="197"/>
      <c r="IK32" s="197"/>
      <c r="IL32" s="197"/>
      <c r="IM32" s="197"/>
      <c r="IN32" s="197"/>
      <c r="IO32" s="197"/>
      <c r="IP32" s="197"/>
      <c r="IQ32" s="197"/>
      <c r="IR32" s="197"/>
      <c r="IS32" s="197"/>
      <c r="IT32" s="197"/>
      <c r="IU32" s="197"/>
      <c r="IV32" s="197"/>
      <c r="IW32" s="197"/>
      <c r="IX32" s="197"/>
      <c r="IY32" s="197"/>
      <c r="IZ32" s="197"/>
      <c r="JA32" s="197"/>
      <c r="JB32" s="197"/>
      <c r="JC32" s="197"/>
      <c r="JD32" s="197"/>
      <c r="JE32" s="197"/>
      <c r="JF32" s="197"/>
      <c r="JG32" s="197"/>
      <c r="JH32" s="197"/>
      <c r="JI32" s="197"/>
      <c r="JJ32" s="197"/>
      <c r="JK32" s="197"/>
      <c r="JL32" s="197"/>
      <c r="JM32" s="197"/>
      <c r="JN32" s="197"/>
      <c r="JO32" s="197"/>
      <c r="JP32" s="197"/>
      <c r="JQ32" s="197"/>
      <c r="JR32" s="197"/>
      <c r="JS32" s="197"/>
      <c r="JT32" s="197"/>
      <c r="JU32" s="197"/>
      <c r="JV32" s="197"/>
      <c r="JW32" s="197"/>
      <c r="JX32" s="197"/>
      <c r="JY32" s="197"/>
      <c r="JZ32" s="197"/>
      <c r="KA32" s="197"/>
      <c r="KB32" s="197"/>
      <c r="KC32" s="197"/>
      <c r="KD32" s="197"/>
      <c r="KE32" s="197"/>
      <c r="KF32" s="197"/>
      <c r="KG32" s="197"/>
      <c r="KH32" s="197"/>
      <c r="KI32" s="197"/>
      <c r="KJ32" s="197"/>
      <c r="KK32" s="197"/>
      <c r="KL32" s="197"/>
      <c r="KM32" s="197"/>
      <c r="KN32" s="197"/>
      <c r="KO32" s="197"/>
      <c r="KP32" s="197"/>
      <c r="KQ32" s="197"/>
      <c r="KR32" s="197"/>
      <c r="KS32" s="197"/>
      <c r="KT32" s="197"/>
      <c r="KU32" s="197"/>
      <c r="KV32" s="197"/>
      <c r="KW32" s="197"/>
      <c r="KX32" s="197"/>
      <c r="KY32" s="197"/>
      <c r="KZ32" s="197"/>
      <c r="LA32" s="197"/>
      <c r="LB32" s="197"/>
      <c r="LC32" s="197"/>
      <c r="LD32" s="197"/>
      <c r="LE32" s="197"/>
      <c r="LF32" s="197"/>
      <c r="LG32" s="197"/>
      <c r="LH32" s="197"/>
      <c r="LI32" s="197"/>
      <c r="LJ32" s="197"/>
      <c r="LK32" s="197"/>
      <c r="LL32" s="197"/>
      <c r="LM32" s="197"/>
      <c r="LN32" s="197"/>
      <c r="LO32" s="197"/>
      <c r="LP32" s="197"/>
      <c r="LQ32" s="197"/>
      <c r="LR32" s="197"/>
      <c r="LS32" s="197"/>
      <c r="LT32" s="197"/>
      <c r="LU32" s="197"/>
      <c r="LV32" s="197"/>
      <c r="LW32" s="197"/>
      <c r="LX32" s="197"/>
      <c r="LY32" s="197"/>
      <c r="LZ32" s="197"/>
      <c r="MA32" s="197"/>
      <c r="MB32" s="197"/>
      <c r="MC32" s="197"/>
      <c r="MD32" s="197"/>
      <c r="ME32" s="197"/>
      <c r="MF32" s="197"/>
      <c r="MG32" s="197"/>
      <c r="MH32" s="197"/>
      <c r="MI32" s="197"/>
      <c r="MJ32" s="197"/>
      <c r="MK32" s="197"/>
      <c r="ML32" s="197"/>
      <c r="MM32" s="197"/>
      <c r="MN32" s="197"/>
      <c r="MO32" s="197"/>
      <c r="MP32" s="197"/>
      <c r="MQ32" s="197"/>
      <c r="MR32" s="197"/>
      <c r="MS32" s="197"/>
      <c r="MT32" s="197"/>
      <c r="MU32" s="197"/>
      <c r="MV32" s="197"/>
      <c r="MW32" s="197"/>
      <c r="MX32" s="197"/>
      <c r="MY32" s="197"/>
      <c r="MZ32" s="197"/>
      <c r="NA32" s="197"/>
      <c r="NB32" s="197"/>
      <c r="NC32" s="197"/>
      <c r="ND32" s="197"/>
      <c r="NE32" s="197"/>
      <c r="NF32" s="197"/>
      <c r="NG32" s="197"/>
      <c r="NH32" s="197"/>
      <c r="NI32" s="197"/>
      <c r="NJ32" s="197"/>
      <c r="NK32" s="197"/>
      <c r="NL32" s="197"/>
      <c r="NM32" s="197"/>
      <c r="NN32" s="197"/>
      <c r="NO32" s="197"/>
      <c r="NP32" s="197"/>
      <c r="NQ32" s="197"/>
      <c r="NR32" s="197"/>
      <c r="NS32" s="197"/>
      <c r="NT32" s="197"/>
      <c r="NU32" s="197"/>
      <c r="NV32" s="197"/>
      <c r="NW32" s="197"/>
      <c r="NX32" s="197"/>
      <c r="NY32" s="197"/>
      <c r="NZ32" s="197"/>
      <c r="OA32" s="197"/>
      <c r="OB32" s="197"/>
      <c r="OC32" s="197"/>
      <c r="OD32" s="197"/>
      <c r="OE32" s="197"/>
      <c r="OF32" s="197"/>
      <c r="OG32" s="197"/>
      <c r="OH32" s="197"/>
      <c r="OI32" s="197"/>
      <c r="OJ32" s="197"/>
      <c r="OK32" s="197"/>
      <c r="OL32" s="197"/>
      <c r="OM32" s="197"/>
      <c r="ON32" s="197"/>
      <c r="OO32" s="197"/>
      <c r="OP32" s="197"/>
      <c r="OQ32" s="197"/>
      <c r="OR32" s="197"/>
      <c r="OS32" s="197"/>
      <c r="OT32" s="197"/>
      <c r="OU32" s="197"/>
      <c r="OV32" s="197"/>
      <c r="OW32" s="197"/>
      <c r="OX32" s="197"/>
      <c r="OY32" s="197"/>
      <c r="OZ32" s="197"/>
      <c r="PA32" s="197"/>
      <c r="PB32" s="197"/>
      <c r="PC32" s="197"/>
      <c r="PD32" s="197"/>
      <c r="PE32" s="197"/>
      <c r="PF32" s="197"/>
      <c r="PG32" s="197"/>
      <c r="PH32" s="197"/>
      <c r="PI32" s="197"/>
      <c r="PJ32" s="197"/>
      <c r="PK32" s="197"/>
      <c r="PL32" s="197"/>
      <c r="PM32" s="197"/>
      <c r="PN32" s="197"/>
      <c r="PO32" s="197"/>
      <c r="PP32" s="197"/>
      <c r="PQ32" s="197"/>
      <c r="PR32" s="197"/>
      <c r="PS32" s="197"/>
      <c r="PT32" s="197"/>
      <c r="PU32" s="197"/>
      <c r="PV32" s="197"/>
      <c r="PW32" s="197"/>
      <c r="PX32" s="197"/>
      <c r="PY32" s="197"/>
      <c r="PZ32" s="197"/>
      <c r="QA32" s="197"/>
      <c r="QB32" s="197"/>
      <c r="QC32" s="197"/>
      <c r="QD32" s="197"/>
      <c r="QE32" s="197"/>
      <c r="QF32" s="197"/>
      <c r="QG32" s="197"/>
      <c r="QH32" s="197"/>
      <c r="QI32" s="197"/>
      <c r="QJ32" s="197"/>
      <c r="QK32" s="197"/>
      <c r="QL32" s="197"/>
      <c r="QM32" s="197"/>
      <c r="QN32" s="197"/>
      <c r="QO32" s="197"/>
      <c r="QP32" s="197"/>
      <c r="QQ32" s="197"/>
      <c r="QR32" s="197"/>
      <c r="QS32" s="197"/>
      <c r="QT32" s="197"/>
      <c r="QU32" s="197"/>
      <c r="QV32" s="197"/>
      <c r="QW32" s="197"/>
      <c r="QX32" s="197"/>
      <c r="QY32" s="197"/>
      <c r="QZ32" s="197"/>
      <c r="RA32" s="197"/>
      <c r="RB32" s="197"/>
      <c r="RC32" s="197"/>
      <c r="RD32" s="197"/>
      <c r="RE32" s="197"/>
      <c r="RF32" s="197"/>
      <c r="RG32" s="197"/>
      <c r="RH32" s="197"/>
      <c r="RI32" s="197"/>
      <c r="RJ32" s="197"/>
      <c r="RK32" s="197"/>
      <c r="RL32" s="197"/>
      <c r="RM32" s="197"/>
      <c r="RN32" s="197"/>
      <c r="RO32" s="197"/>
      <c r="RP32" s="197"/>
      <c r="RQ32" s="197"/>
      <c r="RR32" s="197"/>
      <c r="RS32" s="197"/>
      <c r="RT32" s="197"/>
      <c r="RU32" s="197"/>
      <c r="RV32" s="197"/>
      <c r="RW32" s="197"/>
      <c r="RX32" s="197"/>
      <c r="RY32" s="197"/>
      <c r="RZ32" s="197"/>
      <c r="SA32" s="197"/>
      <c r="SB32" s="197"/>
      <c r="SC32" s="197"/>
      <c r="SD32" s="197"/>
      <c r="SE32" s="197"/>
      <c r="SF32" s="197"/>
      <c r="SG32" s="197"/>
      <c r="SH32" s="197"/>
      <c r="SI32" s="197"/>
      <c r="SJ32" s="197"/>
      <c r="SK32" s="197"/>
      <c r="SL32" s="197"/>
      <c r="SM32" s="197"/>
      <c r="SN32" s="197"/>
      <c r="SO32" s="197"/>
      <c r="SP32" s="197"/>
      <c r="SQ32" s="197"/>
      <c r="SR32" s="197"/>
      <c r="SS32" s="197"/>
      <c r="ST32" s="197"/>
      <c r="SU32" s="197"/>
      <c r="SV32" s="197"/>
      <c r="SW32" s="197"/>
      <c r="SX32" s="197"/>
      <c r="SY32" s="197"/>
      <c r="SZ32" s="197"/>
      <c r="TA32" s="197"/>
      <c r="TB32" s="197"/>
      <c r="TC32" s="197"/>
      <c r="TD32" s="197"/>
      <c r="TE32" s="197"/>
      <c r="TF32" s="197"/>
      <c r="TG32" s="197"/>
      <c r="TH32" s="197"/>
      <c r="TI32" s="197"/>
      <c r="TJ32" s="197"/>
      <c r="TK32" s="197"/>
      <c r="TL32" s="197"/>
      <c r="TM32" s="197"/>
      <c r="TN32" s="197"/>
      <c r="TO32" s="197"/>
      <c r="TP32" s="197"/>
      <c r="TQ32" s="197"/>
      <c r="TR32" s="197"/>
      <c r="TS32" s="197"/>
      <c r="TT32" s="197"/>
      <c r="TU32" s="197"/>
      <c r="TV32" s="197"/>
      <c r="TW32" s="197"/>
      <c r="TX32" s="197"/>
      <c r="TY32" s="197"/>
      <c r="TZ32" s="197"/>
      <c r="UA32" s="197"/>
      <c r="UB32" s="197"/>
      <c r="UC32" s="197"/>
      <c r="UD32" s="197"/>
      <c r="UE32" s="197"/>
      <c r="UF32" s="197"/>
      <c r="UG32" s="197"/>
      <c r="UH32" s="197"/>
      <c r="UI32" s="197"/>
      <c r="UJ32" s="197"/>
      <c r="UK32" s="197"/>
      <c r="UL32" s="197"/>
      <c r="UM32" s="197"/>
      <c r="UN32" s="197"/>
      <c r="UO32" s="197"/>
      <c r="UP32" s="197"/>
      <c r="UQ32" s="197"/>
      <c r="UR32" s="197"/>
      <c r="US32" s="197"/>
      <c r="UT32" s="197"/>
      <c r="UU32" s="197"/>
      <c r="UV32" s="197"/>
      <c r="UW32" s="197"/>
      <c r="UX32" s="197"/>
      <c r="UY32" s="197"/>
      <c r="UZ32" s="197"/>
      <c r="VA32" s="197"/>
      <c r="VB32" s="197"/>
      <c r="VC32" s="197"/>
      <c r="VD32" s="197"/>
      <c r="VE32" s="197"/>
      <c r="VF32" s="197"/>
      <c r="VG32" s="197"/>
      <c r="VH32" s="197"/>
      <c r="VI32" s="197"/>
      <c r="VJ32" s="197"/>
      <c r="VK32" s="197"/>
      <c r="VL32" s="197"/>
      <c r="VM32" s="197"/>
      <c r="VN32" s="197"/>
      <c r="VO32" s="197"/>
      <c r="VP32" s="197"/>
      <c r="VQ32" s="197"/>
      <c r="VR32" s="197"/>
      <c r="VS32" s="197"/>
      <c r="VT32" s="197"/>
      <c r="VU32" s="197"/>
      <c r="VV32" s="197"/>
      <c r="VW32" s="197"/>
      <c r="VX32" s="197"/>
      <c r="VY32" s="197"/>
      <c r="VZ32" s="197"/>
      <c r="WA32" s="197"/>
      <c r="WB32" s="197"/>
      <c r="WC32" s="197"/>
      <c r="WD32" s="197"/>
      <c r="WE32" s="197"/>
      <c r="WF32" s="197"/>
      <c r="WG32" s="197"/>
      <c r="WH32" s="197"/>
      <c r="WI32" s="197"/>
      <c r="WJ32" s="197"/>
      <c r="WK32" s="197"/>
      <c r="WL32" s="197"/>
      <c r="WM32" s="197"/>
      <c r="WN32" s="197"/>
      <c r="WO32" s="197"/>
      <c r="WP32" s="197"/>
      <c r="WQ32" s="197"/>
      <c r="WR32" s="197"/>
      <c r="WS32" s="197"/>
      <c r="WT32" s="197"/>
      <c r="WU32" s="197"/>
      <c r="WV32" s="197"/>
      <c r="WW32" s="197"/>
      <c r="WX32" s="197"/>
      <c r="WY32" s="197"/>
      <c r="WZ32" s="197"/>
      <c r="XA32" s="197"/>
      <c r="XB32" s="197"/>
      <c r="XC32" s="197"/>
      <c r="XD32" s="197"/>
      <c r="XE32" s="197"/>
      <c r="XF32" s="197"/>
      <c r="XG32" s="197"/>
      <c r="XH32" s="197"/>
      <c r="XI32" s="197"/>
      <c r="XJ32" s="197"/>
      <c r="XK32" s="197"/>
      <c r="XL32" s="197"/>
      <c r="XM32" s="197"/>
      <c r="XN32" s="197"/>
      <c r="XO32" s="197"/>
      <c r="XP32" s="197"/>
      <c r="XQ32" s="197"/>
      <c r="XR32" s="197"/>
      <c r="XS32" s="197"/>
      <c r="XT32" s="197"/>
      <c r="XU32" s="197"/>
      <c r="XV32" s="197"/>
      <c r="XW32" s="197"/>
      <c r="XX32" s="197"/>
      <c r="XY32" s="197"/>
      <c r="XZ32" s="197"/>
      <c r="YA32" s="197"/>
      <c r="YB32" s="197"/>
      <c r="YC32" s="197"/>
      <c r="YD32" s="197"/>
      <c r="YE32" s="197"/>
      <c r="YF32" s="197"/>
      <c r="YG32" s="197"/>
      <c r="YH32" s="197"/>
      <c r="YI32" s="197"/>
      <c r="YJ32" s="197"/>
      <c r="YK32" s="197"/>
      <c r="YL32" s="197"/>
      <c r="YM32" s="197"/>
      <c r="YN32" s="197"/>
      <c r="YO32" s="197"/>
      <c r="YP32" s="197"/>
      <c r="YQ32" s="197"/>
      <c r="YR32" s="197"/>
      <c r="YS32" s="197"/>
      <c r="YT32" s="197"/>
      <c r="YU32" s="197"/>
      <c r="YV32" s="197"/>
      <c r="YW32" s="197"/>
      <c r="YX32" s="197"/>
      <c r="YY32" s="197"/>
      <c r="YZ32" s="197"/>
      <c r="ZA32" s="197"/>
      <c r="ZB32" s="197"/>
      <c r="ZC32" s="197"/>
      <c r="ZD32" s="197"/>
      <c r="ZE32" s="197"/>
      <c r="ZF32" s="197"/>
      <c r="ZG32" s="197"/>
      <c r="ZH32" s="197"/>
      <c r="ZI32" s="197"/>
      <c r="ZJ32" s="197"/>
      <c r="ZK32" s="197"/>
      <c r="ZL32" s="197"/>
      <c r="ZM32" s="197"/>
      <c r="ZN32" s="197"/>
      <c r="ZO32" s="197"/>
      <c r="ZP32" s="197"/>
      <c r="ZQ32" s="197"/>
      <c r="ZR32" s="197"/>
      <c r="ZS32" s="197"/>
      <c r="ZT32" s="197"/>
      <c r="ZU32" s="197"/>
      <c r="ZV32" s="197"/>
      <c r="ZW32" s="197"/>
      <c r="ZX32" s="197"/>
      <c r="ZY32" s="197"/>
      <c r="ZZ32" s="197"/>
      <c r="AAA32" s="197"/>
      <c r="AAB32" s="197"/>
      <c r="AAC32" s="197"/>
      <c r="AAD32" s="197"/>
      <c r="AAE32" s="197"/>
      <c r="AAF32" s="197"/>
      <c r="AAG32" s="197"/>
      <c r="AAH32" s="197"/>
      <c r="AAI32" s="197"/>
      <c r="AAJ32" s="197"/>
      <c r="AAK32" s="197"/>
      <c r="AAL32" s="197"/>
      <c r="AAM32" s="197"/>
      <c r="AAN32" s="197"/>
      <c r="AAO32" s="197"/>
      <c r="AAP32" s="197"/>
      <c r="AAQ32" s="197"/>
      <c r="AAR32" s="197"/>
      <c r="AAS32" s="197"/>
      <c r="AAT32" s="197"/>
      <c r="AAU32" s="197"/>
      <c r="AAV32" s="197"/>
      <c r="AAW32" s="197"/>
      <c r="AAX32" s="197"/>
      <c r="AAY32" s="197"/>
      <c r="AAZ32" s="197"/>
      <c r="ABA32" s="197"/>
      <c r="ABB32" s="197"/>
      <c r="ABC32" s="197"/>
      <c r="ABD32" s="197"/>
      <c r="ABE32" s="197"/>
      <c r="ABF32" s="197"/>
      <c r="ABG32" s="197"/>
      <c r="ABH32" s="197"/>
      <c r="ABI32" s="197"/>
      <c r="ABJ32" s="197"/>
      <c r="ABK32" s="197"/>
      <c r="ABL32" s="197"/>
      <c r="ABM32" s="197"/>
      <c r="ABN32" s="197"/>
      <c r="ABO32" s="197"/>
      <c r="ABP32" s="197"/>
      <c r="ABQ32" s="197"/>
      <c r="ABR32" s="197"/>
      <c r="ABS32" s="197"/>
      <c r="ABT32" s="197"/>
      <c r="ABU32" s="197"/>
      <c r="ABV32" s="197"/>
      <c r="ABW32" s="197"/>
      <c r="ABX32" s="197"/>
      <c r="ABY32" s="197"/>
      <c r="ABZ32" s="197"/>
      <c r="ACA32" s="197"/>
      <c r="ACB32" s="197"/>
      <c r="ACC32" s="197"/>
      <c r="ACD32" s="197"/>
      <c r="ACE32" s="197"/>
      <c r="ACF32" s="197"/>
      <c r="ACG32" s="197"/>
      <c r="ACH32" s="197"/>
      <c r="ACI32" s="197"/>
      <c r="ACJ32" s="197"/>
      <c r="ACK32" s="197"/>
      <c r="ACL32" s="197"/>
      <c r="ACM32" s="197"/>
      <c r="ACN32" s="197"/>
      <c r="ACO32" s="197"/>
      <c r="ACP32" s="197"/>
      <c r="ACQ32" s="197"/>
      <c r="ACR32" s="197"/>
      <c r="ACS32" s="197"/>
      <c r="ACT32" s="197"/>
      <c r="ACU32" s="197"/>
      <c r="ACV32" s="197"/>
      <c r="ACW32" s="197"/>
      <c r="ACX32" s="197"/>
      <c r="ACY32" s="197"/>
      <c r="ACZ32" s="197"/>
      <c r="ADA32" s="197"/>
      <c r="ADB32" s="197"/>
      <c r="ADC32" s="197"/>
      <c r="ADD32" s="197"/>
      <c r="ADE32" s="197"/>
      <c r="ADF32" s="197"/>
      <c r="ADG32" s="197"/>
      <c r="ADH32" s="197"/>
      <c r="ADI32" s="197"/>
      <c r="ADJ32" s="197"/>
      <c r="ADK32" s="197"/>
      <c r="ADL32" s="197"/>
      <c r="ADM32" s="197"/>
      <c r="ADN32" s="197"/>
      <c r="ADO32" s="197"/>
      <c r="ADP32" s="197"/>
      <c r="ADQ32" s="197"/>
      <c r="ADR32" s="197"/>
      <c r="ADS32" s="197"/>
      <c r="ADT32" s="197"/>
      <c r="ADU32" s="197"/>
      <c r="ADV32" s="197"/>
      <c r="ADW32" s="197"/>
      <c r="ADX32" s="197"/>
      <c r="ADY32" s="197"/>
      <c r="ADZ32" s="197"/>
      <c r="AEA32" s="197"/>
      <c r="AEB32" s="197"/>
      <c r="AEC32" s="197"/>
      <c r="AED32" s="197"/>
      <c r="AEE32" s="197"/>
      <c r="AEF32" s="197"/>
      <c r="AEG32" s="197"/>
      <c r="AEH32" s="197"/>
      <c r="AEI32" s="197"/>
      <c r="AEJ32" s="197"/>
      <c r="AEK32" s="197"/>
      <c r="AEL32" s="197"/>
      <c r="AEM32" s="197"/>
      <c r="AEN32" s="197"/>
      <c r="AEO32" s="197"/>
      <c r="AEP32" s="197"/>
      <c r="AEQ32" s="197"/>
      <c r="AER32" s="197"/>
      <c r="AES32" s="197"/>
      <c r="AET32" s="197"/>
      <c r="AEU32" s="197"/>
      <c r="AEV32" s="197"/>
      <c r="AEW32" s="197"/>
      <c r="AEX32" s="197"/>
      <c r="AEY32" s="197"/>
      <c r="AEZ32" s="197"/>
      <c r="AFA32" s="197"/>
      <c r="AFB32" s="197"/>
      <c r="AFC32" s="197"/>
      <c r="AFD32" s="197"/>
      <c r="AFE32" s="197"/>
      <c r="AFF32" s="197"/>
      <c r="AFG32" s="197"/>
      <c r="AFH32" s="197"/>
      <c r="AFI32" s="197"/>
      <c r="AFJ32" s="197"/>
      <c r="AFK32" s="197"/>
      <c r="AFL32" s="197"/>
      <c r="AFM32" s="197"/>
      <c r="AFN32" s="197"/>
      <c r="AFO32" s="197"/>
      <c r="AFP32" s="197"/>
      <c r="AFQ32" s="197"/>
      <c r="AFR32" s="197"/>
      <c r="AFS32" s="197"/>
      <c r="AFT32" s="197"/>
      <c r="AFU32" s="197"/>
      <c r="AFV32" s="197"/>
      <c r="AFW32" s="197"/>
      <c r="AFX32" s="197"/>
      <c r="AFY32" s="197"/>
      <c r="AFZ32" s="197"/>
      <c r="AGA32" s="197"/>
      <c r="AGB32" s="197"/>
      <c r="AGC32" s="197"/>
      <c r="AGD32" s="197"/>
      <c r="AGE32" s="197"/>
      <c r="AGF32" s="197"/>
      <c r="AGG32" s="197"/>
      <c r="AGH32" s="197"/>
      <c r="AGI32" s="197"/>
      <c r="AGJ32" s="197"/>
      <c r="AGK32" s="197"/>
      <c r="AGL32" s="197"/>
      <c r="AGM32" s="197"/>
      <c r="AGN32" s="197"/>
      <c r="AGO32" s="197"/>
      <c r="AGP32" s="197"/>
      <c r="AGQ32" s="197"/>
      <c r="AGR32" s="197"/>
      <c r="AGS32" s="197"/>
      <c r="AGT32" s="197"/>
      <c r="AGU32" s="197"/>
      <c r="AGV32" s="197"/>
      <c r="AGW32" s="197"/>
      <c r="AGX32" s="197"/>
      <c r="AGY32" s="197"/>
      <c r="AGZ32" s="197"/>
      <c r="AHA32" s="197"/>
      <c r="AHB32" s="197"/>
      <c r="AHC32" s="197"/>
      <c r="AHD32" s="197"/>
      <c r="AHE32" s="197"/>
      <c r="AHF32" s="197"/>
      <c r="AHG32" s="197"/>
      <c r="AHH32" s="197"/>
      <c r="AHI32" s="197"/>
      <c r="AHJ32" s="197"/>
      <c r="AHK32" s="197"/>
      <c r="AHL32" s="197"/>
      <c r="AHM32" s="197"/>
      <c r="AHN32" s="197"/>
      <c r="AHO32" s="197"/>
      <c r="AHP32" s="197"/>
      <c r="AHQ32" s="197"/>
      <c r="AHR32" s="197"/>
      <c r="AHS32" s="197"/>
      <c r="AHT32" s="197"/>
      <c r="AHU32" s="197"/>
      <c r="AHV32" s="197"/>
      <c r="AHW32" s="197"/>
      <c r="AHX32" s="197"/>
      <c r="AHY32" s="197"/>
      <c r="AHZ32" s="197"/>
      <c r="AIA32" s="197"/>
      <c r="AIB32" s="197"/>
      <c r="AIC32" s="197"/>
      <c r="AID32" s="197"/>
      <c r="AIE32" s="197"/>
      <c r="AIF32" s="197"/>
      <c r="AIG32" s="197"/>
      <c r="AIH32" s="197"/>
      <c r="AII32" s="197"/>
      <c r="AIJ32" s="197"/>
      <c r="AIK32" s="197"/>
      <c r="AIL32" s="197"/>
      <c r="AIM32" s="197"/>
      <c r="AIN32" s="197"/>
      <c r="AIO32" s="197"/>
      <c r="AIP32" s="197"/>
      <c r="AIQ32" s="197"/>
      <c r="AIR32" s="197"/>
      <c r="AIS32" s="197"/>
      <c r="AIT32" s="197"/>
      <c r="AIU32" s="197"/>
      <c r="AIV32" s="197"/>
      <c r="AIW32" s="197"/>
      <c r="AIX32" s="197"/>
      <c r="AIY32" s="197"/>
      <c r="AIZ32" s="197"/>
      <c r="AJA32" s="197"/>
      <c r="AJB32" s="197"/>
      <c r="AJC32" s="197"/>
      <c r="AJD32" s="197"/>
      <c r="AJE32" s="197"/>
      <c r="AJF32" s="197"/>
      <c r="AJG32" s="197"/>
      <c r="AJH32" s="197"/>
      <c r="AJI32" s="197"/>
      <c r="AJJ32" s="197"/>
      <c r="AJK32" s="197"/>
      <c r="AJL32" s="197"/>
      <c r="AJM32" s="197"/>
      <c r="AJN32" s="197"/>
      <c r="AJO32" s="197"/>
      <c r="AJP32" s="197"/>
      <c r="AJQ32" s="197"/>
      <c r="AJR32" s="197"/>
      <c r="AJS32" s="197"/>
      <c r="AJT32" s="197"/>
      <c r="AJU32" s="197"/>
      <c r="AJV32" s="197"/>
      <c r="AJW32" s="197"/>
      <c r="AJX32" s="197"/>
      <c r="AJY32" s="197"/>
      <c r="AJZ32" s="197"/>
      <c r="AKA32" s="197"/>
      <c r="AKB32" s="197"/>
      <c r="AKC32" s="197"/>
      <c r="AKD32" s="197"/>
      <c r="AKE32" s="197"/>
      <c r="AKF32" s="197"/>
      <c r="AKG32" s="197"/>
      <c r="AKH32" s="197"/>
      <c r="AKI32" s="197"/>
      <c r="AKJ32" s="197"/>
      <c r="AKK32" s="197"/>
      <c r="AKL32" s="197"/>
      <c r="AKM32" s="197"/>
      <c r="AKN32" s="197"/>
      <c r="AKO32" s="197"/>
      <c r="AKP32" s="197"/>
      <c r="AKQ32" s="197"/>
      <c r="AKR32" s="197"/>
      <c r="AKS32" s="197"/>
      <c r="AKT32" s="197"/>
      <c r="AKU32" s="197"/>
      <c r="AKV32" s="197"/>
      <c r="AKW32" s="197"/>
      <c r="AKX32" s="197"/>
      <c r="AKY32" s="197"/>
      <c r="AKZ32" s="197"/>
      <c r="ALA32" s="197"/>
      <c r="ALB32" s="197"/>
      <c r="ALC32" s="197"/>
      <c r="ALD32" s="197"/>
      <c r="ALE32" s="197"/>
      <c r="ALF32" s="197"/>
      <c r="ALG32" s="197"/>
      <c r="ALH32" s="197"/>
      <c r="ALI32" s="197"/>
      <c r="ALJ32" s="197"/>
      <c r="ALK32" s="197"/>
      <c r="ALL32" s="197"/>
      <c r="ALM32" s="197"/>
      <c r="ALN32" s="197"/>
      <c r="ALO32" s="197"/>
    </row>
    <row r="33" spans="1:1003" s="198" customFormat="1">
      <c r="A33" s="193">
        <v>7</v>
      </c>
      <c r="B33" s="134" t="s">
        <v>19</v>
      </c>
      <c r="C33" s="195" t="s">
        <v>36</v>
      </c>
      <c r="D33" s="64">
        <v>32.700000000000003</v>
      </c>
      <c r="E33" s="196">
        <v>32700.000000000004</v>
      </c>
      <c r="F33" s="217"/>
      <c r="G33" s="210">
        <v>1</v>
      </c>
      <c r="H33" s="210"/>
      <c r="I33" s="210">
        <v>1935</v>
      </c>
      <c r="J33" s="210">
        <v>1</v>
      </c>
      <c r="K33" s="158" t="s">
        <v>101</v>
      </c>
      <c r="L33" s="158" t="s">
        <v>75</v>
      </c>
      <c r="M33" s="158" t="s">
        <v>70</v>
      </c>
      <c r="N33" s="145" t="s">
        <v>71</v>
      </c>
      <c r="O33" s="145" t="s">
        <v>71</v>
      </c>
      <c r="P33" s="145" t="s">
        <v>78</v>
      </c>
      <c r="Q33" s="145" t="s">
        <v>71</v>
      </c>
      <c r="R33" s="145" t="s">
        <v>71</v>
      </c>
      <c r="S33" s="145" t="s">
        <v>71</v>
      </c>
      <c r="T33" s="145" t="s">
        <v>71</v>
      </c>
      <c r="U33" s="145" t="s">
        <v>71</v>
      </c>
      <c r="V33" s="145" t="s">
        <v>71</v>
      </c>
      <c r="W33" s="145" t="s">
        <v>71</v>
      </c>
      <c r="X33" s="145" t="s">
        <v>71</v>
      </c>
      <c r="Y33" s="145" t="s">
        <v>72</v>
      </c>
      <c r="Z33" s="187" t="s">
        <v>165</v>
      </c>
      <c r="AA33" s="157" t="s">
        <v>71</v>
      </c>
      <c r="AB33" s="187" t="s">
        <v>166</v>
      </c>
      <c r="AC33" s="147"/>
      <c r="AD33" s="147"/>
      <c r="AE33" s="184"/>
      <c r="AF33" s="211"/>
      <c r="AG33" s="184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197"/>
      <c r="GD33" s="197"/>
      <c r="GE33" s="197"/>
      <c r="GF33" s="197"/>
      <c r="GG33" s="197"/>
      <c r="GH33" s="197"/>
      <c r="GI33" s="197"/>
      <c r="GJ33" s="197"/>
      <c r="GK33" s="197"/>
      <c r="GL33" s="197"/>
      <c r="GM33" s="197"/>
      <c r="GN33" s="197"/>
      <c r="GO33" s="197"/>
      <c r="GP33" s="197"/>
      <c r="GQ33" s="197"/>
      <c r="GR33" s="197"/>
      <c r="GS33" s="197"/>
      <c r="GT33" s="197"/>
      <c r="GU33" s="197"/>
      <c r="GV33" s="197"/>
      <c r="GW33" s="197"/>
      <c r="GX33" s="197"/>
      <c r="GY33" s="197"/>
      <c r="GZ33" s="197"/>
      <c r="HA33" s="197"/>
      <c r="HB33" s="197"/>
      <c r="HC33" s="197"/>
      <c r="HD33" s="197"/>
      <c r="HE33" s="197"/>
      <c r="HF33" s="197"/>
      <c r="HG33" s="197"/>
      <c r="HH33" s="197"/>
      <c r="HI33" s="197"/>
      <c r="HJ33" s="197"/>
      <c r="HK33" s="197"/>
      <c r="HL33" s="197"/>
      <c r="HM33" s="197"/>
      <c r="HN33" s="197"/>
      <c r="HO33" s="197"/>
      <c r="HP33" s="197"/>
      <c r="HQ33" s="197"/>
      <c r="HR33" s="197"/>
      <c r="HS33" s="197"/>
      <c r="HT33" s="197"/>
      <c r="HU33" s="197"/>
      <c r="HV33" s="197"/>
      <c r="HW33" s="197"/>
      <c r="HX33" s="197"/>
      <c r="HY33" s="197"/>
      <c r="HZ33" s="197"/>
      <c r="IA33" s="197"/>
      <c r="IB33" s="197"/>
      <c r="IC33" s="197"/>
      <c r="ID33" s="197"/>
      <c r="IE33" s="197"/>
      <c r="IF33" s="197"/>
      <c r="IG33" s="197"/>
      <c r="IH33" s="197"/>
      <c r="II33" s="197"/>
      <c r="IJ33" s="197"/>
      <c r="IK33" s="197"/>
      <c r="IL33" s="197"/>
      <c r="IM33" s="197"/>
      <c r="IN33" s="197"/>
      <c r="IO33" s="197"/>
      <c r="IP33" s="197"/>
      <c r="IQ33" s="197"/>
      <c r="IR33" s="197"/>
      <c r="IS33" s="197"/>
      <c r="IT33" s="197"/>
      <c r="IU33" s="197"/>
      <c r="IV33" s="197"/>
      <c r="IW33" s="197"/>
      <c r="IX33" s="197"/>
      <c r="IY33" s="197"/>
      <c r="IZ33" s="197"/>
      <c r="JA33" s="197"/>
      <c r="JB33" s="197"/>
      <c r="JC33" s="197"/>
      <c r="JD33" s="197"/>
      <c r="JE33" s="197"/>
      <c r="JF33" s="197"/>
      <c r="JG33" s="197"/>
      <c r="JH33" s="197"/>
      <c r="JI33" s="197"/>
      <c r="JJ33" s="197"/>
      <c r="JK33" s="197"/>
      <c r="JL33" s="197"/>
      <c r="JM33" s="197"/>
      <c r="JN33" s="197"/>
      <c r="JO33" s="197"/>
      <c r="JP33" s="197"/>
      <c r="JQ33" s="197"/>
      <c r="JR33" s="197"/>
      <c r="JS33" s="197"/>
      <c r="JT33" s="197"/>
      <c r="JU33" s="197"/>
      <c r="JV33" s="197"/>
      <c r="JW33" s="197"/>
      <c r="JX33" s="197"/>
      <c r="JY33" s="197"/>
      <c r="JZ33" s="197"/>
      <c r="KA33" s="197"/>
      <c r="KB33" s="197"/>
      <c r="KC33" s="197"/>
      <c r="KD33" s="197"/>
      <c r="KE33" s="197"/>
      <c r="KF33" s="197"/>
      <c r="KG33" s="197"/>
      <c r="KH33" s="197"/>
      <c r="KI33" s="197"/>
      <c r="KJ33" s="197"/>
      <c r="KK33" s="197"/>
      <c r="KL33" s="197"/>
      <c r="KM33" s="197"/>
      <c r="KN33" s="197"/>
      <c r="KO33" s="197"/>
      <c r="KP33" s="197"/>
      <c r="KQ33" s="197"/>
      <c r="KR33" s="197"/>
      <c r="KS33" s="197"/>
      <c r="KT33" s="197"/>
      <c r="KU33" s="197"/>
      <c r="KV33" s="197"/>
      <c r="KW33" s="197"/>
      <c r="KX33" s="197"/>
      <c r="KY33" s="197"/>
      <c r="KZ33" s="197"/>
      <c r="LA33" s="197"/>
      <c r="LB33" s="197"/>
      <c r="LC33" s="197"/>
      <c r="LD33" s="197"/>
      <c r="LE33" s="197"/>
      <c r="LF33" s="197"/>
      <c r="LG33" s="197"/>
      <c r="LH33" s="197"/>
      <c r="LI33" s="197"/>
      <c r="LJ33" s="197"/>
      <c r="LK33" s="197"/>
      <c r="LL33" s="197"/>
      <c r="LM33" s="197"/>
      <c r="LN33" s="197"/>
      <c r="LO33" s="197"/>
      <c r="LP33" s="197"/>
      <c r="LQ33" s="197"/>
      <c r="LR33" s="197"/>
      <c r="LS33" s="197"/>
      <c r="LT33" s="197"/>
      <c r="LU33" s="197"/>
      <c r="LV33" s="197"/>
      <c r="LW33" s="197"/>
      <c r="LX33" s="197"/>
      <c r="LY33" s="197"/>
      <c r="LZ33" s="197"/>
      <c r="MA33" s="197"/>
      <c r="MB33" s="197"/>
      <c r="MC33" s="197"/>
      <c r="MD33" s="197"/>
      <c r="ME33" s="197"/>
      <c r="MF33" s="197"/>
      <c r="MG33" s="197"/>
      <c r="MH33" s="197"/>
      <c r="MI33" s="197"/>
      <c r="MJ33" s="197"/>
      <c r="MK33" s="197"/>
      <c r="ML33" s="197"/>
      <c r="MM33" s="197"/>
      <c r="MN33" s="197"/>
      <c r="MO33" s="197"/>
      <c r="MP33" s="197"/>
      <c r="MQ33" s="197"/>
      <c r="MR33" s="197"/>
      <c r="MS33" s="197"/>
      <c r="MT33" s="197"/>
      <c r="MU33" s="197"/>
      <c r="MV33" s="197"/>
      <c r="MW33" s="197"/>
      <c r="MX33" s="197"/>
      <c r="MY33" s="197"/>
      <c r="MZ33" s="197"/>
      <c r="NA33" s="197"/>
      <c r="NB33" s="197"/>
      <c r="NC33" s="197"/>
      <c r="ND33" s="197"/>
      <c r="NE33" s="197"/>
      <c r="NF33" s="197"/>
      <c r="NG33" s="197"/>
      <c r="NH33" s="197"/>
      <c r="NI33" s="197"/>
      <c r="NJ33" s="197"/>
      <c r="NK33" s="197"/>
      <c r="NL33" s="197"/>
      <c r="NM33" s="197"/>
      <c r="NN33" s="197"/>
      <c r="NO33" s="197"/>
      <c r="NP33" s="197"/>
      <c r="NQ33" s="197"/>
      <c r="NR33" s="197"/>
      <c r="NS33" s="197"/>
      <c r="NT33" s="197"/>
      <c r="NU33" s="197"/>
      <c r="NV33" s="197"/>
      <c r="NW33" s="197"/>
      <c r="NX33" s="197"/>
      <c r="NY33" s="197"/>
      <c r="NZ33" s="197"/>
      <c r="OA33" s="197"/>
      <c r="OB33" s="197"/>
      <c r="OC33" s="197"/>
      <c r="OD33" s="197"/>
      <c r="OE33" s="197"/>
      <c r="OF33" s="197"/>
      <c r="OG33" s="197"/>
      <c r="OH33" s="197"/>
      <c r="OI33" s="197"/>
      <c r="OJ33" s="197"/>
      <c r="OK33" s="197"/>
      <c r="OL33" s="197"/>
      <c r="OM33" s="197"/>
      <c r="ON33" s="197"/>
      <c r="OO33" s="197"/>
      <c r="OP33" s="197"/>
      <c r="OQ33" s="197"/>
      <c r="OR33" s="197"/>
      <c r="OS33" s="197"/>
      <c r="OT33" s="197"/>
      <c r="OU33" s="197"/>
      <c r="OV33" s="197"/>
      <c r="OW33" s="197"/>
      <c r="OX33" s="197"/>
      <c r="OY33" s="197"/>
      <c r="OZ33" s="197"/>
      <c r="PA33" s="197"/>
      <c r="PB33" s="197"/>
      <c r="PC33" s="197"/>
      <c r="PD33" s="197"/>
      <c r="PE33" s="197"/>
      <c r="PF33" s="197"/>
      <c r="PG33" s="197"/>
      <c r="PH33" s="197"/>
      <c r="PI33" s="197"/>
      <c r="PJ33" s="197"/>
      <c r="PK33" s="197"/>
      <c r="PL33" s="197"/>
      <c r="PM33" s="197"/>
      <c r="PN33" s="197"/>
      <c r="PO33" s="197"/>
      <c r="PP33" s="197"/>
      <c r="PQ33" s="197"/>
      <c r="PR33" s="197"/>
      <c r="PS33" s="197"/>
      <c r="PT33" s="197"/>
      <c r="PU33" s="197"/>
      <c r="PV33" s="197"/>
      <c r="PW33" s="197"/>
      <c r="PX33" s="197"/>
      <c r="PY33" s="197"/>
      <c r="PZ33" s="197"/>
      <c r="QA33" s="197"/>
      <c r="QB33" s="197"/>
      <c r="QC33" s="197"/>
      <c r="QD33" s="197"/>
      <c r="QE33" s="197"/>
      <c r="QF33" s="197"/>
      <c r="QG33" s="197"/>
      <c r="QH33" s="197"/>
      <c r="QI33" s="197"/>
      <c r="QJ33" s="197"/>
      <c r="QK33" s="197"/>
      <c r="QL33" s="197"/>
      <c r="QM33" s="197"/>
      <c r="QN33" s="197"/>
      <c r="QO33" s="197"/>
      <c r="QP33" s="197"/>
      <c r="QQ33" s="197"/>
      <c r="QR33" s="197"/>
      <c r="QS33" s="197"/>
      <c r="QT33" s="197"/>
      <c r="QU33" s="197"/>
      <c r="QV33" s="197"/>
      <c r="QW33" s="197"/>
      <c r="QX33" s="197"/>
      <c r="QY33" s="197"/>
      <c r="QZ33" s="197"/>
      <c r="RA33" s="197"/>
      <c r="RB33" s="197"/>
      <c r="RC33" s="197"/>
      <c r="RD33" s="197"/>
      <c r="RE33" s="197"/>
      <c r="RF33" s="197"/>
      <c r="RG33" s="197"/>
      <c r="RH33" s="197"/>
      <c r="RI33" s="197"/>
      <c r="RJ33" s="197"/>
      <c r="RK33" s="197"/>
      <c r="RL33" s="197"/>
      <c r="RM33" s="197"/>
      <c r="RN33" s="197"/>
      <c r="RO33" s="197"/>
      <c r="RP33" s="197"/>
      <c r="RQ33" s="197"/>
      <c r="RR33" s="197"/>
      <c r="RS33" s="197"/>
      <c r="RT33" s="197"/>
      <c r="RU33" s="197"/>
      <c r="RV33" s="197"/>
      <c r="RW33" s="197"/>
      <c r="RX33" s="197"/>
      <c r="RY33" s="197"/>
      <c r="RZ33" s="197"/>
      <c r="SA33" s="197"/>
      <c r="SB33" s="197"/>
      <c r="SC33" s="197"/>
      <c r="SD33" s="197"/>
      <c r="SE33" s="197"/>
      <c r="SF33" s="197"/>
      <c r="SG33" s="197"/>
      <c r="SH33" s="197"/>
      <c r="SI33" s="197"/>
      <c r="SJ33" s="197"/>
      <c r="SK33" s="197"/>
      <c r="SL33" s="197"/>
      <c r="SM33" s="197"/>
      <c r="SN33" s="197"/>
      <c r="SO33" s="197"/>
      <c r="SP33" s="197"/>
      <c r="SQ33" s="197"/>
      <c r="SR33" s="197"/>
      <c r="SS33" s="197"/>
      <c r="ST33" s="197"/>
      <c r="SU33" s="197"/>
      <c r="SV33" s="197"/>
      <c r="SW33" s="197"/>
      <c r="SX33" s="197"/>
      <c r="SY33" s="197"/>
      <c r="SZ33" s="197"/>
      <c r="TA33" s="197"/>
      <c r="TB33" s="197"/>
      <c r="TC33" s="197"/>
      <c r="TD33" s="197"/>
      <c r="TE33" s="197"/>
      <c r="TF33" s="197"/>
      <c r="TG33" s="197"/>
      <c r="TH33" s="197"/>
      <c r="TI33" s="197"/>
      <c r="TJ33" s="197"/>
      <c r="TK33" s="197"/>
      <c r="TL33" s="197"/>
      <c r="TM33" s="197"/>
      <c r="TN33" s="197"/>
      <c r="TO33" s="197"/>
      <c r="TP33" s="197"/>
      <c r="TQ33" s="197"/>
      <c r="TR33" s="197"/>
      <c r="TS33" s="197"/>
      <c r="TT33" s="197"/>
      <c r="TU33" s="197"/>
      <c r="TV33" s="197"/>
      <c r="TW33" s="197"/>
      <c r="TX33" s="197"/>
      <c r="TY33" s="197"/>
      <c r="TZ33" s="197"/>
      <c r="UA33" s="197"/>
      <c r="UB33" s="197"/>
      <c r="UC33" s="197"/>
      <c r="UD33" s="197"/>
      <c r="UE33" s="197"/>
      <c r="UF33" s="197"/>
      <c r="UG33" s="197"/>
      <c r="UH33" s="197"/>
      <c r="UI33" s="197"/>
      <c r="UJ33" s="197"/>
      <c r="UK33" s="197"/>
      <c r="UL33" s="197"/>
      <c r="UM33" s="197"/>
      <c r="UN33" s="197"/>
      <c r="UO33" s="197"/>
      <c r="UP33" s="197"/>
      <c r="UQ33" s="197"/>
      <c r="UR33" s="197"/>
      <c r="US33" s="197"/>
      <c r="UT33" s="197"/>
      <c r="UU33" s="197"/>
      <c r="UV33" s="197"/>
      <c r="UW33" s="197"/>
      <c r="UX33" s="197"/>
      <c r="UY33" s="197"/>
      <c r="UZ33" s="197"/>
      <c r="VA33" s="197"/>
      <c r="VB33" s="197"/>
      <c r="VC33" s="197"/>
      <c r="VD33" s="197"/>
      <c r="VE33" s="197"/>
      <c r="VF33" s="197"/>
      <c r="VG33" s="197"/>
      <c r="VH33" s="197"/>
      <c r="VI33" s="197"/>
      <c r="VJ33" s="197"/>
      <c r="VK33" s="197"/>
      <c r="VL33" s="197"/>
      <c r="VM33" s="197"/>
      <c r="VN33" s="197"/>
      <c r="VO33" s="197"/>
      <c r="VP33" s="197"/>
      <c r="VQ33" s="197"/>
      <c r="VR33" s="197"/>
      <c r="VS33" s="197"/>
      <c r="VT33" s="197"/>
      <c r="VU33" s="197"/>
      <c r="VV33" s="197"/>
      <c r="VW33" s="197"/>
      <c r="VX33" s="197"/>
      <c r="VY33" s="197"/>
      <c r="VZ33" s="197"/>
      <c r="WA33" s="197"/>
      <c r="WB33" s="197"/>
      <c r="WC33" s="197"/>
      <c r="WD33" s="197"/>
      <c r="WE33" s="197"/>
      <c r="WF33" s="197"/>
      <c r="WG33" s="197"/>
      <c r="WH33" s="197"/>
      <c r="WI33" s="197"/>
      <c r="WJ33" s="197"/>
      <c r="WK33" s="197"/>
      <c r="WL33" s="197"/>
      <c r="WM33" s="197"/>
      <c r="WN33" s="197"/>
      <c r="WO33" s="197"/>
      <c r="WP33" s="197"/>
      <c r="WQ33" s="197"/>
      <c r="WR33" s="197"/>
      <c r="WS33" s="197"/>
      <c r="WT33" s="197"/>
      <c r="WU33" s="197"/>
      <c r="WV33" s="197"/>
      <c r="WW33" s="197"/>
      <c r="WX33" s="197"/>
      <c r="WY33" s="197"/>
      <c r="WZ33" s="197"/>
      <c r="XA33" s="197"/>
      <c r="XB33" s="197"/>
      <c r="XC33" s="197"/>
      <c r="XD33" s="197"/>
      <c r="XE33" s="197"/>
      <c r="XF33" s="197"/>
      <c r="XG33" s="197"/>
      <c r="XH33" s="197"/>
      <c r="XI33" s="197"/>
      <c r="XJ33" s="197"/>
      <c r="XK33" s="197"/>
      <c r="XL33" s="197"/>
      <c r="XM33" s="197"/>
      <c r="XN33" s="197"/>
      <c r="XO33" s="197"/>
      <c r="XP33" s="197"/>
      <c r="XQ33" s="197"/>
      <c r="XR33" s="197"/>
      <c r="XS33" s="197"/>
      <c r="XT33" s="197"/>
      <c r="XU33" s="197"/>
      <c r="XV33" s="197"/>
      <c r="XW33" s="197"/>
      <c r="XX33" s="197"/>
      <c r="XY33" s="197"/>
      <c r="XZ33" s="197"/>
      <c r="YA33" s="197"/>
      <c r="YB33" s="197"/>
      <c r="YC33" s="197"/>
      <c r="YD33" s="197"/>
      <c r="YE33" s="197"/>
      <c r="YF33" s="197"/>
      <c r="YG33" s="197"/>
      <c r="YH33" s="197"/>
      <c r="YI33" s="197"/>
      <c r="YJ33" s="197"/>
      <c r="YK33" s="197"/>
      <c r="YL33" s="197"/>
      <c r="YM33" s="197"/>
      <c r="YN33" s="197"/>
      <c r="YO33" s="197"/>
      <c r="YP33" s="197"/>
      <c r="YQ33" s="197"/>
      <c r="YR33" s="197"/>
      <c r="YS33" s="197"/>
      <c r="YT33" s="197"/>
      <c r="YU33" s="197"/>
      <c r="YV33" s="197"/>
      <c r="YW33" s="197"/>
      <c r="YX33" s="197"/>
      <c r="YY33" s="197"/>
      <c r="YZ33" s="197"/>
      <c r="ZA33" s="197"/>
      <c r="ZB33" s="197"/>
      <c r="ZC33" s="197"/>
      <c r="ZD33" s="197"/>
      <c r="ZE33" s="197"/>
      <c r="ZF33" s="197"/>
      <c r="ZG33" s="197"/>
      <c r="ZH33" s="197"/>
      <c r="ZI33" s="197"/>
      <c r="ZJ33" s="197"/>
      <c r="ZK33" s="197"/>
      <c r="ZL33" s="197"/>
      <c r="ZM33" s="197"/>
      <c r="ZN33" s="197"/>
      <c r="ZO33" s="197"/>
      <c r="ZP33" s="197"/>
      <c r="ZQ33" s="197"/>
      <c r="ZR33" s="197"/>
      <c r="ZS33" s="197"/>
      <c r="ZT33" s="197"/>
      <c r="ZU33" s="197"/>
      <c r="ZV33" s="197"/>
      <c r="ZW33" s="197"/>
      <c r="ZX33" s="197"/>
      <c r="ZY33" s="197"/>
      <c r="ZZ33" s="197"/>
      <c r="AAA33" s="197"/>
      <c r="AAB33" s="197"/>
      <c r="AAC33" s="197"/>
      <c r="AAD33" s="197"/>
      <c r="AAE33" s="197"/>
      <c r="AAF33" s="197"/>
      <c r="AAG33" s="197"/>
      <c r="AAH33" s="197"/>
      <c r="AAI33" s="197"/>
      <c r="AAJ33" s="197"/>
      <c r="AAK33" s="197"/>
      <c r="AAL33" s="197"/>
      <c r="AAM33" s="197"/>
      <c r="AAN33" s="197"/>
      <c r="AAO33" s="197"/>
      <c r="AAP33" s="197"/>
      <c r="AAQ33" s="197"/>
      <c r="AAR33" s="197"/>
      <c r="AAS33" s="197"/>
      <c r="AAT33" s="197"/>
      <c r="AAU33" s="197"/>
      <c r="AAV33" s="197"/>
      <c r="AAW33" s="197"/>
      <c r="AAX33" s="197"/>
      <c r="AAY33" s="197"/>
      <c r="AAZ33" s="197"/>
      <c r="ABA33" s="197"/>
      <c r="ABB33" s="197"/>
      <c r="ABC33" s="197"/>
      <c r="ABD33" s="197"/>
      <c r="ABE33" s="197"/>
      <c r="ABF33" s="197"/>
      <c r="ABG33" s="197"/>
      <c r="ABH33" s="197"/>
      <c r="ABI33" s="197"/>
      <c r="ABJ33" s="197"/>
      <c r="ABK33" s="197"/>
      <c r="ABL33" s="197"/>
      <c r="ABM33" s="197"/>
      <c r="ABN33" s="197"/>
      <c r="ABO33" s="197"/>
      <c r="ABP33" s="197"/>
      <c r="ABQ33" s="197"/>
      <c r="ABR33" s="197"/>
      <c r="ABS33" s="197"/>
      <c r="ABT33" s="197"/>
      <c r="ABU33" s="197"/>
      <c r="ABV33" s="197"/>
      <c r="ABW33" s="197"/>
      <c r="ABX33" s="197"/>
      <c r="ABY33" s="197"/>
      <c r="ABZ33" s="197"/>
      <c r="ACA33" s="197"/>
      <c r="ACB33" s="197"/>
      <c r="ACC33" s="197"/>
      <c r="ACD33" s="197"/>
      <c r="ACE33" s="197"/>
      <c r="ACF33" s="197"/>
      <c r="ACG33" s="197"/>
      <c r="ACH33" s="197"/>
      <c r="ACI33" s="197"/>
      <c r="ACJ33" s="197"/>
      <c r="ACK33" s="197"/>
      <c r="ACL33" s="197"/>
      <c r="ACM33" s="197"/>
      <c r="ACN33" s="197"/>
      <c r="ACO33" s="197"/>
      <c r="ACP33" s="197"/>
      <c r="ACQ33" s="197"/>
      <c r="ACR33" s="197"/>
      <c r="ACS33" s="197"/>
      <c r="ACT33" s="197"/>
      <c r="ACU33" s="197"/>
      <c r="ACV33" s="197"/>
      <c r="ACW33" s="197"/>
      <c r="ACX33" s="197"/>
      <c r="ACY33" s="197"/>
      <c r="ACZ33" s="197"/>
      <c r="ADA33" s="197"/>
      <c r="ADB33" s="197"/>
      <c r="ADC33" s="197"/>
      <c r="ADD33" s="197"/>
      <c r="ADE33" s="197"/>
      <c r="ADF33" s="197"/>
      <c r="ADG33" s="197"/>
      <c r="ADH33" s="197"/>
      <c r="ADI33" s="197"/>
      <c r="ADJ33" s="197"/>
      <c r="ADK33" s="197"/>
      <c r="ADL33" s="197"/>
      <c r="ADM33" s="197"/>
      <c r="ADN33" s="197"/>
      <c r="ADO33" s="197"/>
      <c r="ADP33" s="197"/>
      <c r="ADQ33" s="197"/>
      <c r="ADR33" s="197"/>
      <c r="ADS33" s="197"/>
      <c r="ADT33" s="197"/>
      <c r="ADU33" s="197"/>
      <c r="ADV33" s="197"/>
      <c r="ADW33" s="197"/>
      <c r="ADX33" s="197"/>
      <c r="ADY33" s="197"/>
      <c r="ADZ33" s="197"/>
      <c r="AEA33" s="197"/>
      <c r="AEB33" s="197"/>
      <c r="AEC33" s="197"/>
      <c r="AED33" s="197"/>
      <c r="AEE33" s="197"/>
      <c r="AEF33" s="197"/>
      <c r="AEG33" s="197"/>
      <c r="AEH33" s="197"/>
      <c r="AEI33" s="197"/>
      <c r="AEJ33" s="197"/>
      <c r="AEK33" s="197"/>
      <c r="AEL33" s="197"/>
      <c r="AEM33" s="197"/>
      <c r="AEN33" s="197"/>
      <c r="AEO33" s="197"/>
      <c r="AEP33" s="197"/>
      <c r="AEQ33" s="197"/>
      <c r="AER33" s="197"/>
      <c r="AES33" s="197"/>
      <c r="AET33" s="197"/>
      <c r="AEU33" s="197"/>
      <c r="AEV33" s="197"/>
      <c r="AEW33" s="197"/>
      <c r="AEX33" s="197"/>
      <c r="AEY33" s="197"/>
      <c r="AEZ33" s="197"/>
      <c r="AFA33" s="197"/>
      <c r="AFB33" s="197"/>
      <c r="AFC33" s="197"/>
      <c r="AFD33" s="197"/>
      <c r="AFE33" s="197"/>
      <c r="AFF33" s="197"/>
      <c r="AFG33" s="197"/>
      <c r="AFH33" s="197"/>
      <c r="AFI33" s="197"/>
      <c r="AFJ33" s="197"/>
      <c r="AFK33" s="197"/>
      <c r="AFL33" s="197"/>
      <c r="AFM33" s="197"/>
      <c r="AFN33" s="197"/>
      <c r="AFO33" s="197"/>
      <c r="AFP33" s="197"/>
      <c r="AFQ33" s="197"/>
      <c r="AFR33" s="197"/>
      <c r="AFS33" s="197"/>
      <c r="AFT33" s="197"/>
      <c r="AFU33" s="197"/>
      <c r="AFV33" s="197"/>
      <c r="AFW33" s="197"/>
      <c r="AFX33" s="197"/>
      <c r="AFY33" s="197"/>
      <c r="AFZ33" s="197"/>
      <c r="AGA33" s="197"/>
      <c r="AGB33" s="197"/>
      <c r="AGC33" s="197"/>
      <c r="AGD33" s="197"/>
      <c r="AGE33" s="197"/>
      <c r="AGF33" s="197"/>
      <c r="AGG33" s="197"/>
      <c r="AGH33" s="197"/>
      <c r="AGI33" s="197"/>
      <c r="AGJ33" s="197"/>
      <c r="AGK33" s="197"/>
      <c r="AGL33" s="197"/>
      <c r="AGM33" s="197"/>
      <c r="AGN33" s="197"/>
      <c r="AGO33" s="197"/>
      <c r="AGP33" s="197"/>
      <c r="AGQ33" s="197"/>
      <c r="AGR33" s="197"/>
      <c r="AGS33" s="197"/>
      <c r="AGT33" s="197"/>
      <c r="AGU33" s="197"/>
      <c r="AGV33" s="197"/>
      <c r="AGW33" s="197"/>
      <c r="AGX33" s="197"/>
      <c r="AGY33" s="197"/>
      <c r="AGZ33" s="197"/>
      <c r="AHA33" s="197"/>
      <c r="AHB33" s="197"/>
      <c r="AHC33" s="197"/>
      <c r="AHD33" s="197"/>
      <c r="AHE33" s="197"/>
      <c r="AHF33" s="197"/>
      <c r="AHG33" s="197"/>
      <c r="AHH33" s="197"/>
      <c r="AHI33" s="197"/>
      <c r="AHJ33" s="197"/>
      <c r="AHK33" s="197"/>
      <c r="AHL33" s="197"/>
      <c r="AHM33" s="197"/>
      <c r="AHN33" s="197"/>
      <c r="AHO33" s="197"/>
      <c r="AHP33" s="197"/>
      <c r="AHQ33" s="197"/>
      <c r="AHR33" s="197"/>
      <c r="AHS33" s="197"/>
      <c r="AHT33" s="197"/>
      <c r="AHU33" s="197"/>
      <c r="AHV33" s="197"/>
      <c r="AHW33" s="197"/>
      <c r="AHX33" s="197"/>
      <c r="AHY33" s="197"/>
      <c r="AHZ33" s="197"/>
      <c r="AIA33" s="197"/>
      <c r="AIB33" s="197"/>
      <c r="AIC33" s="197"/>
      <c r="AID33" s="197"/>
      <c r="AIE33" s="197"/>
      <c r="AIF33" s="197"/>
      <c r="AIG33" s="197"/>
      <c r="AIH33" s="197"/>
      <c r="AII33" s="197"/>
      <c r="AIJ33" s="197"/>
      <c r="AIK33" s="197"/>
      <c r="AIL33" s="197"/>
      <c r="AIM33" s="197"/>
      <c r="AIN33" s="197"/>
      <c r="AIO33" s="197"/>
      <c r="AIP33" s="197"/>
      <c r="AIQ33" s="197"/>
      <c r="AIR33" s="197"/>
      <c r="AIS33" s="197"/>
      <c r="AIT33" s="197"/>
      <c r="AIU33" s="197"/>
      <c r="AIV33" s="197"/>
      <c r="AIW33" s="197"/>
      <c r="AIX33" s="197"/>
      <c r="AIY33" s="197"/>
      <c r="AIZ33" s="197"/>
      <c r="AJA33" s="197"/>
      <c r="AJB33" s="197"/>
      <c r="AJC33" s="197"/>
      <c r="AJD33" s="197"/>
      <c r="AJE33" s="197"/>
      <c r="AJF33" s="197"/>
      <c r="AJG33" s="197"/>
      <c r="AJH33" s="197"/>
      <c r="AJI33" s="197"/>
      <c r="AJJ33" s="197"/>
      <c r="AJK33" s="197"/>
      <c r="AJL33" s="197"/>
      <c r="AJM33" s="197"/>
      <c r="AJN33" s="197"/>
      <c r="AJO33" s="197"/>
      <c r="AJP33" s="197"/>
      <c r="AJQ33" s="197"/>
      <c r="AJR33" s="197"/>
      <c r="AJS33" s="197"/>
      <c r="AJT33" s="197"/>
      <c r="AJU33" s="197"/>
      <c r="AJV33" s="197"/>
      <c r="AJW33" s="197"/>
      <c r="AJX33" s="197"/>
      <c r="AJY33" s="197"/>
      <c r="AJZ33" s="197"/>
      <c r="AKA33" s="197"/>
      <c r="AKB33" s="197"/>
      <c r="AKC33" s="197"/>
      <c r="AKD33" s="197"/>
      <c r="AKE33" s="197"/>
      <c r="AKF33" s="197"/>
      <c r="AKG33" s="197"/>
      <c r="AKH33" s="197"/>
      <c r="AKI33" s="197"/>
      <c r="AKJ33" s="197"/>
      <c r="AKK33" s="197"/>
      <c r="AKL33" s="197"/>
      <c r="AKM33" s="197"/>
      <c r="AKN33" s="197"/>
      <c r="AKO33" s="197"/>
      <c r="AKP33" s="197"/>
      <c r="AKQ33" s="197"/>
      <c r="AKR33" s="197"/>
      <c r="AKS33" s="197"/>
      <c r="AKT33" s="197"/>
      <c r="AKU33" s="197"/>
      <c r="AKV33" s="197"/>
      <c r="AKW33" s="197"/>
      <c r="AKX33" s="197"/>
      <c r="AKY33" s="197"/>
      <c r="AKZ33" s="197"/>
      <c r="ALA33" s="197"/>
      <c r="ALB33" s="197"/>
      <c r="ALC33" s="197"/>
      <c r="ALD33" s="197"/>
      <c r="ALE33" s="197"/>
      <c r="ALF33" s="197"/>
      <c r="ALG33" s="197"/>
      <c r="ALH33" s="197"/>
      <c r="ALI33" s="197"/>
      <c r="ALJ33" s="197"/>
      <c r="ALK33" s="197"/>
      <c r="ALL33" s="197"/>
      <c r="ALM33" s="197"/>
      <c r="ALN33" s="197"/>
      <c r="ALO33" s="197"/>
    </row>
    <row r="34" spans="1:1003" ht="21" customHeight="1">
      <c r="A34" s="45"/>
      <c r="B34" s="24" t="s">
        <v>11</v>
      </c>
      <c r="C34" s="24"/>
      <c r="D34" s="59">
        <f>SUM(D27:D33)</f>
        <v>1093.5999999999999</v>
      </c>
      <c r="E34" s="46">
        <f>SUM(E27:E33)</f>
        <v>1093600</v>
      </c>
      <c r="F34" s="46">
        <f>SUM(F27:F33)</f>
        <v>0</v>
      </c>
      <c r="G34" s="141"/>
      <c r="H34" s="142"/>
      <c r="I34" s="78"/>
      <c r="J34" s="78"/>
      <c r="K34" s="108"/>
      <c r="L34" s="79"/>
      <c r="M34" s="79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154"/>
      <c r="AE34" s="79"/>
      <c r="AF34" s="151"/>
      <c r="AG34" s="80"/>
    </row>
    <row r="35" spans="1:1003" ht="21" customHeight="1">
      <c r="A35" s="230"/>
      <c r="B35" s="230"/>
      <c r="C35" s="230"/>
      <c r="D35" s="230"/>
      <c r="E35" s="231">
        <f>SUM(E34:F34)</f>
        <v>1093600</v>
      </c>
      <c r="F35" s="231"/>
      <c r="G35" s="141"/>
      <c r="H35" s="142"/>
      <c r="I35" s="78"/>
      <c r="J35" s="78"/>
      <c r="K35" s="108"/>
      <c r="L35" s="79"/>
      <c r="M35" s="79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154"/>
      <c r="AE35" s="79"/>
      <c r="AF35" s="151"/>
      <c r="AG35" s="80"/>
    </row>
    <row r="36" spans="1:1003" s="82" customFormat="1" ht="20.25" customHeight="1">
      <c r="A36" s="234" t="s">
        <v>11</v>
      </c>
      <c r="B36" s="234"/>
      <c r="C36" s="234"/>
      <c r="D36" s="54">
        <f>D18+D24+D34</f>
        <v>2945.68</v>
      </c>
      <c r="E36" s="112">
        <f>E18+E24+E34</f>
        <v>2087750</v>
      </c>
      <c r="F36" s="113">
        <f>F18+F24+F34</f>
        <v>1459562</v>
      </c>
      <c r="G36" s="81"/>
      <c r="H36" s="81"/>
      <c r="I36" s="81"/>
      <c r="J36" s="81"/>
      <c r="K36" s="109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155"/>
      <c r="AF36" s="152"/>
    </row>
    <row r="37" spans="1:1003" ht="20.25" customHeight="1">
      <c r="A37" s="122"/>
      <c r="B37" s="122"/>
      <c r="C37" s="122"/>
      <c r="D37" s="123"/>
      <c r="E37" s="235">
        <f>SUM(E36:F36)</f>
        <v>3547312</v>
      </c>
      <c r="F37" s="235"/>
    </row>
  </sheetData>
  <mergeCells count="13">
    <mergeCell ref="A36:C36"/>
    <mergeCell ref="E37:F37"/>
    <mergeCell ref="A20:F20"/>
    <mergeCell ref="A25:D25"/>
    <mergeCell ref="E25:F25"/>
    <mergeCell ref="A26:F26"/>
    <mergeCell ref="A1:F1"/>
    <mergeCell ref="AD2:AF2"/>
    <mergeCell ref="A35:D35"/>
    <mergeCell ref="E35:F35"/>
    <mergeCell ref="A5:F5"/>
    <mergeCell ref="A19:D19"/>
    <mergeCell ref="E19:F1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0" firstPageNumber="0" orientation="portrait" horizontalDpi="300" verticalDpi="300" r:id="rId1"/>
  <headerFooter>
    <oddFooter>&amp;L&amp;A&amp;CStrona &amp;P z &amp;N</oddFooter>
  </headerFooter>
  <ignoredErrors>
    <ignoredError sqref="B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O36"/>
  <sheetViews>
    <sheetView view="pageBreakPreview" zoomScale="88" zoomScaleNormal="100" zoomScaleSheetLayoutView="88" workbookViewId="0">
      <pane ySplit="4" topLeftCell="A5" activePane="bottomLeft" state="frozen"/>
      <selection pane="bottomLeft" activeCell="D3" sqref="D3"/>
    </sheetView>
  </sheetViews>
  <sheetFormatPr defaultRowHeight="14.25"/>
  <cols>
    <col min="1" max="1" width="4.7109375" style="6" customWidth="1"/>
    <col min="2" max="2" width="26.7109375" style="7" customWidth="1"/>
    <col min="3" max="3" width="10.7109375" style="7" customWidth="1"/>
    <col min="4" max="4" width="15.85546875" style="6" customWidth="1"/>
    <col min="5" max="6" width="18.28515625" style="6" customWidth="1"/>
    <col min="7" max="7" width="8" style="84" customWidth="1"/>
    <col min="8" max="8" width="8" style="1" customWidth="1"/>
    <col min="9" max="10" width="9.28515625" style="65" customWidth="1"/>
    <col min="11" max="11" width="23" style="153" customWidth="1"/>
    <col min="12" max="12" width="17.42578125" style="153" customWidth="1"/>
    <col min="13" max="13" width="17.42578125" style="1" customWidth="1"/>
    <col min="14" max="15" width="10.42578125" style="1" customWidth="1"/>
    <col min="16" max="16" width="11.140625" style="1" customWidth="1"/>
    <col min="17" max="17" width="8.7109375" style="1" customWidth="1"/>
    <col min="18" max="18" width="13.140625" style="1" customWidth="1"/>
    <col min="19" max="19" width="11.140625" style="1" customWidth="1"/>
    <col min="20" max="20" width="7" style="1" customWidth="1"/>
    <col min="21" max="21" width="14.140625" style="1" customWidth="1"/>
    <col min="22" max="22" width="10.7109375" style="1" customWidth="1"/>
    <col min="23" max="23" width="9.7109375" style="1" customWidth="1"/>
    <col min="24" max="24" width="10.140625" style="1" customWidth="1"/>
    <col min="25" max="25" width="9.42578125" style="1" customWidth="1"/>
    <col min="26" max="26" width="15.5703125" style="1" customWidth="1"/>
    <col min="27" max="27" width="11.42578125" style="1" customWidth="1"/>
    <col min="28" max="28" width="13.28515625" style="1" customWidth="1"/>
    <col min="29" max="29" width="13.140625" style="1" customWidth="1"/>
    <col min="30" max="30" width="9.140625" style="1" customWidth="1"/>
    <col min="31" max="31" width="16" style="1" customWidth="1"/>
    <col min="32" max="33" width="9.140625" style="1" customWidth="1"/>
    <col min="34" max="1000" width="9.140625" style="7" customWidth="1"/>
    <col min="1001" max="16384" width="9.140625" style="69"/>
  </cols>
  <sheetData>
    <row r="1" spans="1:1003" ht="25.5" customHeight="1">
      <c r="A1" s="228" t="s">
        <v>21</v>
      </c>
      <c r="B1" s="228"/>
      <c r="C1" s="228"/>
      <c r="D1" s="228"/>
      <c r="E1" s="228"/>
      <c r="F1" s="228"/>
      <c r="G1" s="67"/>
      <c r="H1" s="5"/>
      <c r="I1" s="68"/>
      <c r="J1" s="68"/>
      <c r="K1" s="174"/>
      <c r="L1" s="174"/>
      <c r="M1" s="5"/>
      <c r="N1" s="5"/>
      <c r="O1" s="5"/>
      <c r="P1" s="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  <c r="IX1" s="65"/>
      <c r="IY1" s="65"/>
      <c r="IZ1" s="65"/>
      <c r="JA1" s="65"/>
      <c r="JB1" s="65"/>
      <c r="JC1" s="65"/>
      <c r="JD1" s="65"/>
      <c r="JE1" s="65"/>
      <c r="JF1" s="65"/>
      <c r="JG1" s="65"/>
      <c r="JH1" s="65"/>
      <c r="JI1" s="65"/>
      <c r="JJ1" s="65"/>
      <c r="JK1" s="65"/>
      <c r="JL1" s="65"/>
      <c r="JM1" s="65"/>
      <c r="JN1" s="65"/>
      <c r="JO1" s="65"/>
      <c r="JP1" s="65"/>
      <c r="JQ1" s="65"/>
      <c r="JR1" s="65"/>
      <c r="JS1" s="65"/>
      <c r="JT1" s="65"/>
      <c r="JU1" s="65"/>
      <c r="JV1" s="65"/>
      <c r="JW1" s="65"/>
      <c r="JX1" s="65"/>
      <c r="JY1" s="65"/>
      <c r="JZ1" s="65"/>
      <c r="KA1" s="65"/>
      <c r="KB1" s="65"/>
      <c r="KC1" s="65"/>
      <c r="KD1" s="65"/>
      <c r="KE1" s="65"/>
      <c r="KF1" s="65"/>
      <c r="KG1" s="65"/>
      <c r="KH1" s="65"/>
      <c r="KI1" s="65"/>
      <c r="KJ1" s="65"/>
      <c r="KK1" s="65"/>
      <c r="KL1" s="65"/>
      <c r="KM1" s="65"/>
      <c r="KN1" s="65"/>
      <c r="KO1" s="65"/>
      <c r="KP1" s="65"/>
      <c r="KQ1" s="65"/>
      <c r="KR1" s="65"/>
      <c r="KS1" s="65"/>
      <c r="KT1" s="65"/>
      <c r="KU1" s="65"/>
      <c r="KV1" s="65"/>
      <c r="KW1" s="65"/>
      <c r="KX1" s="65"/>
      <c r="KY1" s="65"/>
      <c r="KZ1" s="65"/>
      <c r="LA1" s="65"/>
      <c r="LB1" s="65"/>
      <c r="LC1" s="65"/>
      <c r="LD1" s="65"/>
      <c r="LE1" s="65"/>
      <c r="LF1" s="65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  <c r="MQ1" s="65"/>
      <c r="MR1" s="65"/>
      <c r="MS1" s="65"/>
      <c r="MT1" s="65"/>
      <c r="MU1" s="65"/>
      <c r="MV1" s="65"/>
      <c r="MW1" s="65"/>
      <c r="MX1" s="65"/>
      <c r="MY1" s="65"/>
      <c r="MZ1" s="65"/>
      <c r="NA1" s="65"/>
      <c r="NB1" s="65"/>
      <c r="NC1" s="65"/>
      <c r="ND1" s="65"/>
      <c r="NE1" s="65"/>
      <c r="NF1" s="65"/>
      <c r="NG1" s="65"/>
      <c r="NH1" s="65"/>
      <c r="NI1" s="65"/>
      <c r="NJ1" s="65"/>
      <c r="NK1" s="65"/>
      <c r="NL1" s="65"/>
      <c r="NM1" s="65"/>
      <c r="NN1" s="65"/>
      <c r="NO1" s="65"/>
      <c r="NP1" s="65"/>
      <c r="NQ1" s="65"/>
      <c r="NR1" s="65"/>
      <c r="NS1" s="65"/>
      <c r="NT1" s="65"/>
      <c r="NU1" s="65"/>
      <c r="NV1" s="65"/>
      <c r="NW1" s="65"/>
      <c r="NX1" s="65"/>
      <c r="NY1" s="65"/>
      <c r="NZ1" s="65"/>
      <c r="OA1" s="65"/>
      <c r="OB1" s="65"/>
      <c r="OC1" s="65"/>
      <c r="OD1" s="65"/>
      <c r="OE1" s="65"/>
      <c r="OF1" s="65"/>
      <c r="OG1" s="65"/>
      <c r="OH1" s="65"/>
      <c r="OI1" s="65"/>
      <c r="OJ1" s="65"/>
      <c r="OK1" s="65"/>
      <c r="OL1" s="65"/>
      <c r="OM1" s="65"/>
      <c r="ON1" s="65"/>
      <c r="OO1" s="65"/>
      <c r="OP1" s="65"/>
      <c r="OQ1" s="65"/>
      <c r="OR1" s="65"/>
      <c r="OS1" s="65"/>
      <c r="OT1" s="65"/>
      <c r="OU1" s="65"/>
      <c r="OV1" s="65"/>
      <c r="OW1" s="65"/>
      <c r="OX1" s="65"/>
      <c r="OY1" s="65"/>
      <c r="OZ1" s="65"/>
      <c r="PA1" s="65"/>
      <c r="PB1" s="65"/>
      <c r="PC1" s="65"/>
      <c r="PD1" s="65"/>
      <c r="PE1" s="65"/>
      <c r="PF1" s="65"/>
      <c r="PG1" s="65"/>
      <c r="PH1" s="65"/>
      <c r="PI1" s="65"/>
      <c r="PJ1" s="65"/>
      <c r="PK1" s="65"/>
      <c r="PL1" s="65"/>
      <c r="PM1" s="65"/>
      <c r="PN1" s="65"/>
      <c r="PO1" s="65"/>
      <c r="PP1" s="65"/>
      <c r="PQ1" s="65"/>
      <c r="PR1" s="65"/>
      <c r="PS1" s="65"/>
      <c r="PT1" s="65"/>
      <c r="PU1" s="65"/>
      <c r="PV1" s="65"/>
      <c r="PW1" s="65"/>
      <c r="PX1" s="65"/>
      <c r="PY1" s="65"/>
      <c r="PZ1" s="65"/>
      <c r="QA1" s="65"/>
      <c r="QB1" s="65"/>
      <c r="QC1" s="65"/>
      <c r="QD1" s="65"/>
      <c r="QE1" s="65"/>
      <c r="QF1" s="65"/>
      <c r="QG1" s="65"/>
      <c r="QH1" s="65"/>
      <c r="QI1" s="65"/>
      <c r="QJ1" s="65"/>
      <c r="QK1" s="65"/>
      <c r="QL1" s="65"/>
      <c r="QM1" s="65"/>
      <c r="QN1" s="65"/>
      <c r="QO1" s="65"/>
      <c r="QP1" s="65"/>
      <c r="QQ1" s="65"/>
      <c r="QR1" s="65"/>
      <c r="QS1" s="65"/>
      <c r="QT1" s="65"/>
      <c r="QU1" s="65"/>
      <c r="QV1" s="65"/>
      <c r="QW1" s="65"/>
      <c r="QX1" s="65"/>
      <c r="QY1" s="65"/>
      <c r="QZ1" s="65"/>
      <c r="RA1" s="65"/>
      <c r="RB1" s="65"/>
      <c r="RC1" s="65"/>
      <c r="RD1" s="65"/>
      <c r="RE1" s="65"/>
      <c r="RF1" s="65"/>
      <c r="RG1" s="65"/>
      <c r="RH1" s="65"/>
      <c r="RI1" s="65"/>
      <c r="RJ1" s="65"/>
      <c r="RK1" s="65"/>
      <c r="RL1" s="65"/>
      <c r="RM1" s="65"/>
      <c r="RN1" s="65"/>
      <c r="RO1" s="65"/>
      <c r="RP1" s="65"/>
      <c r="RQ1" s="65"/>
      <c r="RR1" s="65"/>
      <c r="RS1" s="65"/>
      <c r="RT1" s="65"/>
      <c r="RU1" s="65"/>
      <c r="RV1" s="65"/>
      <c r="RW1" s="65"/>
      <c r="RX1" s="65"/>
      <c r="RY1" s="65"/>
      <c r="RZ1" s="65"/>
      <c r="SA1" s="65"/>
      <c r="SB1" s="65"/>
      <c r="SC1" s="65"/>
      <c r="SD1" s="65"/>
      <c r="SE1" s="65"/>
      <c r="SF1" s="65"/>
      <c r="SG1" s="65"/>
      <c r="SH1" s="65"/>
      <c r="SI1" s="65"/>
      <c r="SJ1" s="65"/>
      <c r="SK1" s="65"/>
      <c r="SL1" s="65"/>
      <c r="SM1" s="65"/>
      <c r="SN1" s="65"/>
      <c r="SO1" s="65"/>
      <c r="SP1" s="65"/>
      <c r="SQ1" s="65"/>
      <c r="SR1" s="65"/>
      <c r="SS1" s="65"/>
      <c r="ST1" s="65"/>
      <c r="SU1" s="65"/>
      <c r="SV1" s="65"/>
      <c r="SW1" s="65"/>
      <c r="SX1" s="65"/>
      <c r="SY1" s="65"/>
      <c r="SZ1" s="65"/>
      <c r="TA1" s="65"/>
      <c r="TB1" s="65"/>
      <c r="TC1" s="65"/>
      <c r="TD1" s="65"/>
      <c r="TE1" s="65"/>
      <c r="TF1" s="65"/>
      <c r="TG1" s="65"/>
      <c r="TH1" s="65"/>
      <c r="TI1" s="65"/>
      <c r="TJ1" s="65"/>
      <c r="TK1" s="65"/>
      <c r="TL1" s="65"/>
      <c r="TM1" s="65"/>
      <c r="TN1" s="65"/>
      <c r="TO1" s="65"/>
      <c r="TP1" s="65"/>
      <c r="TQ1" s="65"/>
      <c r="TR1" s="65"/>
      <c r="TS1" s="65"/>
      <c r="TT1" s="65"/>
      <c r="TU1" s="65"/>
      <c r="TV1" s="65"/>
      <c r="TW1" s="65"/>
      <c r="TX1" s="65"/>
      <c r="TY1" s="65"/>
      <c r="TZ1" s="65"/>
      <c r="UA1" s="65"/>
      <c r="UB1" s="65"/>
      <c r="UC1" s="65"/>
      <c r="UD1" s="65"/>
      <c r="UE1" s="65"/>
      <c r="UF1" s="65"/>
      <c r="UG1" s="65"/>
      <c r="UH1" s="65"/>
      <c r="UI1" s="65"/>
      <c r="UJ1" s="65"/>
      <c r="UK1" s="65"/>
      <c r="UL1" s="65"/>
      <c r="UM1" s="65"/>
      <c r="UN1" s="65"/>
      <c r="UO1" s="65"/>
      <c r="UP1" s="65"/>
      <c r="UQ1" s="65"/>
      <c r="UR1" s="65"/>
      <c r="US1" s="65"/>
      <c r="UT1" s="65"/>
      <c r="UU1" s="65"/>
      <c r="UV1" s="65"/>
      <c r="UW1" s="65"/>
      <c r="UX1" s="65"/>
      <c r="UY1" s="65"/>
      <c r="UZ1" s="65"/>
      <c r="VA1" s="65"/>
      <c r="VB1" s="65"/>
      <c r="VC1" s="65"/>
      <c r="VD1" s="65"/>
      <c r="VE1" s="65"/>
      <c r="VF1" s="65"/>
      <c r="VG1" s="65"/>
      <c r="VH1" s="65"/>
      <c r="VI1" s="65"/>
      <c r="VJ1" s="65"/>
      <c r="VK1" s="65"/>
      <c r="VL1" s="65"/>
      <c r="VM1" s="65"/>
      <c r="VN1" s="65"/>
      <c r="VO1" s="65"/>
      <c r="VP1" s="65"/>
      <c r="VQ1" s="65"/>
      <c r="VR1" s="65"/>
      <c r="VS1" s="65"/>
      <c r="VT1" s="65"/>
      <c r="VU1" s="65"/>
      <c r="VV1" s="65"/>
      <c r="VW1" s="65"/>
      <c r="VX1" s="65"/>
      <c r="VY1" s="65"/>
      <c r="VZ1" s="65"/>
      <c r="WA1" s="65"/>
      <c r="WB1" s="65"/>
      <c r="WC1" s="65"/>
      <c r="WD1" s="65"/>
      <c r="WE1" s="65"/>
      <c r="WF1" s="65"/>
      <c r="WG1" s="65"/>
      <c r="WH1" s="65"/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65"/>
      <c r="AAD1" s="65"/>
      <c r="AAE1" s="65"/>
      <c r="AAF1" s="65"/>
      <c r="AAG1" s="65"/>
      <c r="AAH1" s="65"/>
      <c r="AAI1" s="65"/>
      <c r="AAJ1" s="65"/>
      <c r="AAK1" s="65"/>
      <c r="AAL1" s="65"/>
      <c r="AAM1" s="65"/>
      <c r="AAN1" s="65"/>
      <c r="AAO1" s="65"/>
      <c r="AAP1" s="65"/>
      <c r="AAQ1" s="65"/>
      <c r="AAR1" s="65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  <c r="ABE1" s="65"/>
      <c r="ABF1" s="65"/>
      <c r="ABG1" s="65"/>
      <c r="ABH1" s="65"/>
      <c r="ABI1" s="65"/>
      <c r="ABJ1" s="65"/>
      <c r="ABK1" s="65"/>
      <c r="ABL1" s="65"/>
      <c r="ABM1" s="65"/>
      <c r="ABN1" s="65"/>
      <c r="ABO1" s="65"/>
      <c r="ABP1" s="65"/>
      <c r="ABQ1" s="65"/>
      <c r="ABR1" s="65"/>
      <c r="ABS1" s="65"/>
      <c r="ABT1" s="65"/>
      <c r="ABU1" s="65"/>
      <c r="ABV1" s="65"/>
      <c r="ABW1" s="65"/>
      <c r="ABX1" s="65"/>
      <c r="ABY1" s="65"/>
      <c r="ABZ1" s="65"/>
      <c r="ACA1" s="65"/>
      <c r="ACB1" s="65"/>
      <c r="ACC1" s="65"/>
      <c r="ACD1" s="65"/>
      <c r="ACE1" s="65"/>
      <c r="ACF1" s="65"/>
      <c r="ACG1" s="65"/>
      <c r="ACH1" s="65"/>
      <c r="ACI1" s="65"/>
      <c r="ACJ1" s="65"/>
      <c r="ACK1" s="65"/>
      <c r="ACL1" s="65"/>
      <c r="ACM1" s="65"/>
      <c r="ACN1" s="65"/>
      <c r="ACO1" s="65"/>
      <c r="ACP1" s="65"/>
      <c r="ACQ1" s="65"/>
      <c r="ACR1" s="65"/>
      <c r="ACS1" s="65"/>
      <c r="ACT1" s="65"/>
      <c r="ACU1" s="65"/>
      <c r="ACV1" s="65"/>
      <c r="ACW1" s="65"/>
      <c r="ACX1" s="65"/>
      <c r="ACY1" s="65"/>
      <c r="ACZ1" s="65"/>
      <c r="ADA1" s="65"/>
      <c r="ADB1" s="65"/>
      <c r="ADC1" s="65"/>
      <c r="ADD1" s="65"/>
      <c r="ADE1" s="65"/>
      <c r="ADF1" s="65"/>
      <c r="ADG1" s="65"/>
      <c r="ADH1" s="65"/>
      <c r="ADI1" s="65"/>
      <c r="ADJ1" s="65"/>
      <c r="ADK1" s="65"/>
      <c r="ADL1" s="65"/>
      <c r="ADM1" s="65"/>
      <c r="ADN1" s="65"/>
      <c r="ADO1" s="65"/>
      <c r="ADP1" s="65"/>
      <c r="ADQ1" s="65"/>
      <c r="ADR1" s="65"/>
      <c r="ADS1" s="65"/>
      <c r="ADT1" s="65"/>
      <c r="ADU1" s="65"/>
      <c r="ADV1" s="65"/>
      <c r="ADW1" s="65"/>
      <c r="ADX1" s="65"/>
      <c r="ADY1" s="65"/>
      <c r="ADZ1" s="65"/>
      <c r="AEA1" s="65"/>
      <c r="AEB1" s="65"/>
      <c r="AEC1" s="65"/>
      <c r="AED1" s="65"/>
      <c r="AEE1" s="65"/>
      <c r="AEF1" s="65"/>
      <c r="AEG1" s="65"/>
      <c r="AEH1" s="65"/>
      <c r="AEI1" s="65"/>
      <c r="AEJ1" s="65"/>
      <c r="AEK1" s="65"/>
      <c r="AEL1" s="65"/>
      <c r="AEM1" s="65"/>
      <c r="AEN1" s="65"/>
      <c r="AEO1" s="65"/>
      <c r="AEP1" s="65"/>
      <c r="AEQ1" s="65"/>
      <c r="AER1" s="65"/>
      <c r="AES1" s="65"/>
      <c r="AET1" s="65"/>
      <c r="AEU1" s="65"/>
      <c r="AEV1" s="65"/>
      <c r="AEW1" s="65"/>
      <c r="AEX1" s="65"/>
      <c r="AEY1" s="65"/>
      <c r="AEZ1" s="65"/>
      <c r="AFA1" s="65"/>
      <c r="AFB1" s="65"/>
      <c r="AFC1" s="65"/>
      <c r="AFD1" s="65"/>
      <c r="AFE1" s="65"/>
      <c r="AFF1" s="65"/>
      <c r="AFG1" s="65"/>
      <c r="AFH1" s="65"/>
      <c r="AFI1" s="65"/>
      <c r="AFJ1" s="65"/>
      <c r="AFK1" s="65"/>
      <c r="AFL1" s="65"/>
      <c r="AFM1" s="65"/>
      <c r="AFN1" s="65"/>
      <c r="AFO1" s="65"/>
      <c r="AFP1" s="65"/>
      <c r="AFQ1" s="65"/>
      <c r="AFR1" s="65"/>
      <c r="AFS1" s="65"/>
      <c r="AFT1" s="65"/>
      <c r="AFU1" s="65"/>
      <c r="AFV1" s="65"/>
      <c r="AFW1" s="65"/>
      <c r="AFX1" s="65"/>
      <c r="AFY1" s="65"/>
      <c r="AFZ1" s="65"/>
      <c r="AGA1" s="65"/>
      <c r="AGB1" s="65"/>
      <c r="AGC1" s="65"/>
      <c r="AGD1" s="65"/>
      <c r="AGE1" s="65"/>
      <c r="AGF1" s="65"/>
      <c r="AGG1" s="65"/>
      <c r="AGH1" s="65"/>
      <c r="AGI1" s="65"/>
      <c r="AGJ1" s="65"/>
      <c r="AGK1" s="65"/>
      <c r="AGL1" s="65"/>
      <c r="AGM1" s="65"/>
      <c r="AGN1" s="65"/>
      <c r="AGO1" s="65"/>
      <c r="AGP1" s="65"/>
      <c r="AGQ1" s="65"/>
      <c r="AGR1" s="65"/>
      <c r="AGS1" s="65"/>
      <c r="AGT1" s="65"/>
      <c r="AGU1" s="65"/>
      <c r="AGV1" s="65"/>
      <c r="AGW1" s="65"/>
      <c r="AGX1" s="65"/>
      <c r="AGY1" s="65"/>
      <c r="AGZ1" s="65"/>
      <c r="AHA1" s="65"/>
      <c r="AHB1" s="65"/>
      <c r="AHC1" s="65"/>
      <c r="AHD1" s="65"/>
      <c r="AHE1" s="65"/>
      <c r="AHF1" s="65"/>
      <c r="AHG1" s="65"/>
      <c r="AHH1" s="65"/>
      <c r="AHI1" s="65"/>
      <c r="AHJ1" s="65"/>
      <c r="AHK1" s="65"/>
      <c r="AHL1" s="65"/>
      <c r="AHM1" s="65"/>
      <c r="AHN1" s="65"/>
      <c r="AHO1" s="65"/>
      <c r="AHP1" s="65"/>
      <c r="AHQ1" s="65"/>
      <c r="AHR1" s="65"/>
      <c r="AHS1" s="65"/>
      <c r="AHT1" s="65"/>
      <c r="AHU1" s="65"/>
      <c r="AHV1" s="65"/>
      <c r="AHW1" s="65"/>
      <c r="AHX1" s="65"/>
      <c r="AHY1" s="65"/>
      <c r="AHZ1" s="65"/>
      <c r="AIA1" s="65"/>
      <c r="AIB1" s="65"/>
      <c r="AIC1" s="65"/>
      <c r="AID1" s="65"/>
      <c r="AIE1" s="65"/>
      <c r="AIF1" s="65"/>
      <c r="AIG1" s="65"/>
      <c r="AIH1" s="65"/>
      <c r="AII1" s="65"/>
      <c r="AIJ1" s="65"/>
      <c r="AIK1" s="65"/>
      <c r="AIL1" s="65"/>
      <c r="AIM1" s="65"/>
      <c r="AIN1" s="65"/>
      <c r="AIO1" s="65"/>
      <c r="AIP1" s="65"/>
      <c r="AIQ1" s="65"/>
      <c r="AIR1" s="65"/>
      <c r="AIS1" s="65"/>
      <c r="AIT1" s="65"/>
      <c r="AIU1" s="65"/>
      <c r="AIV1" s="65"/>
      <c r="AIW1" s="65"/>
      <c r="AIX1" s="65"/>
      <c r="AIY1" s="65"/>
      <c r="AIZ1" s="65"/>
      <c r="AJA1" s="65"/>
      <c r="AJB1" s="65"/>
      <c r="AJC1" s="65"/>
      <c r="AJD1" s="65"/>
      <c r="AJE1" s="65"/>
      <c r="AJF1" s="65"/>
      <c r="AJG1" s="65"/>
      <c r="AJH1" s="65"/>
      <c r="AJI1" s="65"/>
      <c r="AJJ1" s="65"/>
      <c r="AJK1" s="65"/>
      <c r="AJL1" s="65"/>
      <c r="AJM1" s="65"/>
      <c r="AJN1" s="65"/>
      <c r="AJO1" s="65"/>
      <c r="AJP1" s="65"/>
      <c r="AJQ1" s="65"/>
      <c r="AJR1" s="65"/>
      <c r="AJS1" s="65"/>
      <c r="AJT1" s="65"/>
      <c r="AJU1" s="65"/>
      <c r="AJV1" s="65"/>
      <c r="AJW1" s="65"/>
      <c r="AJX1" s="65"/>
      <c r="AJY1" s="65"/>
      <c r="AJZ1" s="65"/>
      <c r="AKA1" s="65"/>
      <c r="AKB1" s="65"/>
      <c r="AKC1" s="65"/>
      <c r="AKD1" s="65"/>
      <c r="AKE1" s="65"/>
      <c r="AKF1" s="65"/>
      <c r="AKG1" s="65"/>
      <c r="AKH1" s="65"/>
      <c r="AKI1" s="65"/>
      <c r="AKJ1" s="65"/>
      <c r="AKK1" s="65"/>
      <c r="AKL1" s="65"/>
      <c r="AKM1" s="65"/>
      <c r="AKN1" s="65"/>
      <c r="AKO1" s="65"/>
      <c r="AKP1" s="65"/>
      <c r="AKQ1" s="65"/>
      <c r="AKR1" s="65"/>
      <c r="AKS1" s="65"/>
      <c r="AKT1" s="65"/>
      <c r="AKU1" s="65"/>
      <c r="AKV1" s="65"/>
      <c r="AKW1" s="65"/>
      <c r="AKX1" s="65"/>
      <c r="AKY1" s="65"/>
      <c r="AKZ1" s="65"/>
      <c r="ALA1" s="65"/>
      <c r="ALB1" s="65"/>
      <c r="ALC1" s="65"/>
      <c r="ALD1" s="65"/>
      <c r="ALE1" s="65"/>
      <c r="ALF1" s="65"/>
      <c r="ALG1" s="65"/>
      <c r="ALH1" s="65"/>
      <c r="ALI1" s="65"/>
      <c r="ALJ1" s="65"/>
      <c r="ALK1" s="65"/>
      <c r="ALL1" s="65"/>
      <c r="ALM1" s="65"/>
      <c r="ALN1" s="65"/>
      <c r="ALO1" s="65"/>
    </row>
    <row r="2" spans="1:1003" ht="17.25" customHeight="1">
      <c r="A2" s="1"/>
      <c r="B2" s="85" t="str">
        <f>'Budynki mieszkalne'!B2</f>
        <v>Stan na dzień 01.01.2023r.</v>
      </c>
      <c r="C2" s="65"/>
      <c r="D2" s="1"/>
      <c r="E2" s="1"/>
      <c r="F2" s="69"/>
      <c r="G2" s="67"/>
      <c r="H2" s="5"/>
      <c r="I2" s="68"/>
      <c r="J2" s="68"/>
      <c r="K2" s="174"/>
      <c r="L2" s="174"/>
      <c r="M2" s="5"/>
      <c r="N2" s="5"/>
      <c r="O2" s="5"/>
      <c r="P2" s="5"/>
      <c r="AD2" s="229" t="s">
        <v>149</v>
      </c>
      <c r="AE2" s="229"/>
      <c r="AF2" s="229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  <c r="IX2" s="65"/>
      <c r="IY2" s="65"/>
      <c r="IZ2" s="65"/>
      <c r="JA2" s="65"/>
      <c r="JB2" s="65"/>
      <c r="JC2" s="65"/>
      <c r="JD2" s="65"/>
      <c r="JE2" s="65"/>
      <c r="JF2" s="65"/>
      <c r="JG2" s="65"/>
      <c r="JH2" s="65"/>
      <c r="JI2" s="65"/>
      <c r="JJ2" s="65"/>
      <c r="JK2" s="65"/>
      <c r="JL2" s="65"/>
      <c r="JM2" s="65"/>
      <c r="JN2" s="65"/>
      <c r="JO2" s="65"/>
      <c r="JP2" s="65"/>
      <c r="JQ2" s="65"/>
      <c r="JR2" s="65"/>
      <c r="JS2" s="65"/>
      <c r="JT2" s="65"/>
      <c r="JU2" s="65"/>
      <c r="JV2" s="65"/>
      <c r="JW2" s="65"/>
      <c r="JX2" s="65"/>
      <c r="JY2" s="65"/>
      <c r="JZ2" s="65"/>
      <c r="KA2" s="65"/>
      <c r="KB2" s="65"/>
      <c r="KC2" s="65"/>
      <c r="KD2" s="65"/>
      <c r="KE2" s="65"/>
      <c r="KF2" s="65"/>
      <c r="KG2" s="65"/>
      <c r="KH2" s="65"/>
      <c r="KI2" s="65"/>
      <c r="KJ2" s="65"/>
      <c r="KK2" s="65"/>
      <c r="KL2" s="65"/>
      <c r="KM2" s="65"/>
      <c r="KN2" s="65"/>
      <c r="KO2" s="65"/>
      <c r="KP2" s="65"/>
      <c r="KQ2" s="65"/>
      <c r="KR2" s="65"/>
      <c r="KS2" s="65"/>
      <c r="KT2" s="65"/>
      <c r="KU2" s="65"/>
      <c r="KV2" s="65"/>
      <c r="KW2" s="65"/>
      <c r="KX2" s="65"/>
      <c r="KY2" s="65"/>
      <c r="KZ2" s="65"/>
      <c r="LA2" s="65"/>
      <c r="LB2" s="65"/>
      <c r="LC2" s="65"/>
      <c r="LD2" s="65"/>
      <c r="LE2" s="65"/>
      <c r="LF2" s="65"/>
      <c r="LG2" s="65"/>
      <c r="LH2" s="65"/>
      <c r="LI2" s="65"/>
      <c r="LJ2" s="65"/>
      <c r="LK2" s="65"/>
      <c r="LL2" s="65"/>
      <c r="LM2" s="65"/>
      <c r="LN2" s="65"/>
      <c r="LO2" s="65"/>
      <c r="LP2" s="65"/>
      <c r="LQ2" s="65"/>
      <c r="LR2" s="65"/>
      <c r="LS2" s="65"/>
      <c r="LT2" s="65"/>
      <c r="LU2" s="65"/>
      <c r="LV2" s="65"/>
      <c r="LW2" s="65"/>
      <c r="LX2" s="65"/>
      <c r="LY2" s="65"/>
      <c r="LZ2" s="65"/>
      <c r="MA2" s="65"/>
      <c r="MB2" s="65"/>
      <c r="MC2" s="65"/>
      <c r="MD2" s="65"/>
      <c r="ME2" s="65"/>
      <c r="MF2" s="65"/>
      <c r="MG2" s="65"/>
      <c r="MH2" s="65"/>
      <c r="MI2" s="65"/>
      <c r="MJ2" s="65"/>
      <c r="MK2" s="65"/>
      <c r="ML2" s="65"/>
      <c r="MM2" s="65"/>
      <c r="MN2" s="65"/>
      <c r="MO2" s="65"/>
      <c r="MP2" s="65"/>
      <c r="MQ2" s="65"/>
      <c r="MR2" s="65"/>
      <c r="MS2" s="65"/>
      <c r="MT2" s="65"/>
      <c r="MU2" s="65"/>
      <c r="MV2" s="65"/>
      <c r="MW2" s="65"/>
      <c r="MX2" s="65"/>
      <c r="MY2" s="65"/>
      <c r="MZ2" s="65"/>
      <c r="NA2" s="65"/>
      <c r="NB2" s="65"/>
      <c r="NC2" s="65"/>
      <c r="ND2" s="65"/>
      <c r="NE2" s="65"/>
      <c r="NF2" s="65"/>
      <c r="NG2" s="65"/>
      <c r="NH2" s="65"/>
      <c r="NI2" s="65"/>
      <c r="NJ2" s="65"/>
      <c r="NK2" s="65"/>
      <c r="NL2" s="65"/>
      <c r="NM2" s="65"/>
      <c r="NN2" s="65"/>
      <c r="NO2" s="65"/>
      <c r="NP2" s="65"/>
      <c r="NQ2" s="65"/>
      <c r="NR2" s="65"/>
      <c r="NS2" s="65"/>
      <c r="NT2" s="65"/>
      <c r="NU2" s="65"/>
      <c r="NV2" s="65"/>
      <c r="NW2" s="65"/>
      <c r="NX2" s="65"/>
      <c r="NY2" s="65"/>
      <c r="NZ2" s="65"/>
      <c r="OA2" s="65"/>
      <c r="OB2" s="65"/>
      <c r="OC2" s="65"/>
      <c r="OD2" s="65"/>
      <c r="OE2" s="65"/>
      <c r="OF2" s="65"/>
      <c r="OG2" s="65"/>
      <c r="OH2" s="65"/>
      <c r="OI2" s="65"/>
      <c r="OJ2" s="65"/>
      <c r="OK2" s="65"/>
      <c r="OL2" s="65"/>
      <c r="OM2" s="65"/>
      <c r="ON2" s="65"/>
      <c r="OO2" s="65"/>
      <c r="OP2" s="65"/>
      <c r="OQ2" s="65"/>
      <c r="OR2" s="65"/>
      <c r="OS2" s="65"/>
      <c r="OT2" s="65"/>
      <c r="OU2" s="65"/>
      <c r="OV2" s="65"/>
      <c r="OW2" s="65"/>
      <c r="OX2" s="65"/>
      <c r="OY2" s="65"/>
      <c r="OZ2" s="65"/>
      <c r="PA2" s="65"/>
      <c r="PB2" s="65"/>
      <c r="PC2" s="65"/>
      <c r="PD2" s="65"/>
      <c r="PE2" s="65"/>
      <c r="PF2" s="65"/>
      <c r="PG2" s="65"/>
      <c r="PH2" s="65"/>
      <c r="PI2" s="65"/>
      <c r="PJ2" s="65"/>
      <c r="PK2" s="65"/>
      <c r="PL2" s="65"/>
      <c r="PM2" s="65"/>
      <c r="PN2" s="65"/>
      <c r="PO2" s="65"/>
      <c r="PP2" s="65"/>
      <c r="PQ2" s="65"/>
      <c r="PR2" s="65"/>
      <c r="PS2" s="65"/>
      <c r="PT2" s="65"/>
      <c r="PU2" s="65"/>
      <c r="PV2" s="65"/>
      <c r="PW2" s="65"/>
      <c r="PX2" s="65"/>
      <c r="PY2" s="65"/>
      <c r="PZ2" s="65"/>
      <c r="QA2" s="65"/>
      <c r="QB2" s="65"/>
      <c r="QC2" s="65"/>
      <c r="QD2" s="65"/>
      <c r="QE2" s="65"/>
      <c r="QF2" s="65"/>
      <c r="QG2" s="65"/>
      <c r="QH2" s="65"/>
      <c r="QI2" s="65"/>
      <c r="QJ2" s="65"/>
      <c r="QK2" s="65"/>
      <c r="QL2" s="65"/>
      <c r="QM2" s="65"/>
      <c r="QN2" s="65"/>
      <c r="QO2" s="65"/>
      <c r="QP2" s="65"/>
      <c r="QQ2" s="65"/>
      <c r="QR2" s="65"/>
      <c r="QS2" s="65"/>
      <c r="QT2" s="65"/>
      <c r="QU2" s="65"/>
      <c r="QV2" s="65"/>
      <c r="QW2" s="65"/>
      <c r="QX2" s="65"/>
      <c r="QY2" s="65"/>
      <c r="QZ2" s="65"/>
      <c r="RA2" s="65"/>
      <c r="RB2" s="65"/>
      <c r="RC2" s="65"/>
      <c r="RD2" s="65"/>
      <c r="RE2" s="65"/>
      <c r="RF2" s="65"/>
      <c r="RG2" s="65"/>
      <c r="RH2" s="65"/>
      <c r="RI2" s="65"/>
      <c r="RJ2" s="65"/>
      <c r="RK2" s="65"/>
      <c r="RL2" s="65"/>
      <c r="RM2" s="65"/>
      <c r="RN2" s="65"/>
      <c r="RO2" s="65"/>
      <c r="RP2" s="65"/>
      <c r="RQ2" s="65"/>
      <c r="RR2" s="65"/>
      <c r="RS2" s="65"/>
      <c r="RT2" s="65"/>
      <c r="RU2" s="65"/>
      <c r="RV2" s="65"/>
      <c r="RW2" s="65"/>
      <c r="RX2" s="65"/>
      <c r="RY2" s="65"/>
      <c r="RZ2" s="65"/>
      <c r="SA2" s="65"/>
      <c r="SB2" s="65"/>
      <c r="SC2" s="65"/>
      <c r="SD2" s="65"/>
      <c r="SE2" s="65"/>
      <c r="SF2" s="65"/>
      <c r="SG2" s="65"/>
      <c r="SH2" s="65"/>
      <c r="SI2" s="65"/>
      <c r="SJ2" s="65"/>
      <c r="SK2" s="65"/>
      <c r="SL2" s="65"/>
      <c r="SM2" s="65"/>
      <c r="SN2" s="65"/>
      <c r="SO2" s="65"/>
      <c r="SP2" s="65"/>
      <c r="SQ2" s="65"/>
      <c r="SR2" s="65"/>
      <c r="SS2" s="65"/>
      <c r="ST2" s="65"/>
      <c r="SU2" s="65"/>
      <c r="SV2" s="65"/>
      <c r="SW2" s="65"/>
      <c r="SX2" s="65"/>
      <c r="SY2" s="65"/>
      <c r="SZ2" s="65"/>
      <c r="TA2" s="65"/>
      <c r="TB2" s="65"/>
      <c r="TC2" s="65"/>
      <c r="TD2" s="65"/>
      <c r="TE2" s="65"/>
      <c r="TF2" s="65"/>
      <c r="TG2" s="65"/>
      <c r="TH2" s="65"/>
      <c r="TI2" s="65"/>
      <c r="TJ2" s="65"/>
      <c r="TK2" s="65"/>
      <c r="TL2" s="65"/>
      <c r="TM2" s="65"/>
      <c r="TN2" s="65"/>
      <c r="TO2" s="65"/>
      <c r="TP2" s="65"/>
      <c r="TQ2" s="65"/>
      <c r="TR2" s="65"/>
      <c r="TS2" s="65"/>
      <c r="TT2" s="65"/>
      <c r="TU2" s="65"/>
      <c r="TV2" s="65"/>
      <c r="TW2" s="65"/>
      <c r="TX2" s="65"/>
      <c r="TY2" s="65"/>
      <c r="TZ2" s="65"/>
      <c r="UA2" s="65"/>
      <c r="UB2" s="65"/>
      <c r="UC2" s="65"/>
      <c r="UD2" s="65"/>
      <c r="UE2" s="65"/>
      <c r="UF2" s="65"/>
      <c r="UG2" s="65"/>
      <c r="UH2" s="65"/>
      <c r="UI2" s="65"/>
      <c r="UJ2" s="65"/>
      <c r="UK2" s="65"/>
      <c r="UL2" s="65"/>
      <c r="UM2" s="65"/>
      <c r="UN2" s="65"/>
      <c r="UO2" s="65"/>
      <c r="UP2" s="65"/>
      <c r="UQ2" s="65"/>
      <c r="UR2" s="65"/>
      <c r="US2" s="65"/>
      <c r="UT2" s="65"/>
      <c r="UU2" s="65"/>
      <c r="UV2" s="65"/>
      <c r="UW2" s="65"/>
      <c r="UX2" s="65"/>
      <c r="UY2" s="65"/>
      <c r="UZ2" s="65"/>
      <c r="VA2" s="65"/>
      <c r="VB2" s="65"/>
      <c r="VC2" s="65"/>
      <c r="VD2" s="65"/>
      <c r="VE2" s="65"/>
      <c r="VF2" s="65"/>
      <c r="VG2" s="65"/>
      <c r="VH2" s="65"/>
      <c r="VI2" s="65"/>
      <c r="VJ2" s="65"/>
      <c r="VK2" s="65"/>
      <c r="VL2" s="65"/>
      <c r="VM2" s="65"/>
      <c r="VN2" s="65"/>
      <c r="VO2" s="65"/>
      <c r="VP2" s="65"/>
      <c r="VQ2" s="65"/>
      <c r="VR2" s="65"/>
      <c r="VS2" s="65"/>
      <c r="VT2" s="65"/>
      <c r="VU2" s="65"/>
      <c r="VV2" s="65"/>
      <c r="VW2" s="65"/>
      <c r="VX2" s="65"/>
      <c r="VY2" s="65"/>
      <c r="VZ2" s="65"/>
      <c r="WA2" s="65"/>
      <c r="WB2" s="65"/>
      <c r="WC2" s="65"/>
      <c r="WD2" s="65"/>
      <c r="WE2" s="65"/>
      <c r="WF2" s="65"/>
      <c r="WG2" s="65"/>
      <c r="WH2" s="65"/>
      <c r="WI2" s="65"/>
      <c r="WJ2" s="65"/>
      <c r="WK2" s="65"/>
      <c r="WL2" s="65"/>
      <c r="WM2" s="65"/>
      <c r="WN2" s="65"/>
      <c r="WO2" s="65"/>
      <c r="WP2" s="65"/>
      <c r="WQ2" s="65"/>
      <c r="WR2" s="65"/>
      <c r="WS2" s="65"/>
      <c r="WT2" s="65"/>
      <c r="WU2" s="65"/>
      <c r="WV2" s="65"/>
      <c r="WW2" s="65"/>
      <c r="WX2" s="65"/>
      <c r="WY2" s="65"/>
      <c r="WZ2" s="65"/>
      <c r="XA2" s="65"/>
      <c r="XB2" s="65"/>
      <c r="XC2" s="65"/>
      <c r="XD2" s="65"/>
      <c r="XE2" s="65"/>
      <c r="XF2" s="65"/>
      <c r="XG2" s="65"/>
      <c r="XH2" s="65"/>
      <c r="XI2" s="65"/>
      <c r="XJ2" s="65"/>
      <c r="XK2" s="65"/>
      <c r="XL2" s="65"/>
      <c r="XM2" s="65"/>
      <c r="XN2" s="65"/>
      <c r="XO2" s="65"/>
      <c r="XP2" s="65"/>
      <c r="XQ2" s="65"/>
      <c r="XR2" s="65"/>
      <c r="XS2" s="65"/>
      <c r="XT2" s="65"/>
      <c r="XU2" s="65"/>
      <c r="XV2" s="65"/>
      <c r="XW2" s="65"/>
      <c r="XX2" s="65"/>
      <c r="XY2" s="65"/>
      <c r="XZ2" s="65"/>
      <c r="YA2" s="65"/>
      <c r="YB2" s="65"/>
      <c r="YC2" s="65"/>
      <c r="YD2" s="65"/>
      <c r="YE2" s="65"/>
      <c r="YF2" s="65"/>
      <c r="YG2" s="65"/>
      <c r="YH2" s="65"/>
      <c r="YI2" s="65"/>
      <c r="YJ2" s="65"/>
      <c r="YK2" s="65"/>
      <c r="YL2" s="65"/>
      <c r="YM2" s="65"/>
      <c r="YN2" s="65"/>
      <c r="YO2" s="65"/>
      <c r="YP2" s="65"/>
      <c r="YQ2" s="65"/>
      <c r="YR2" s="65"/>
      <c r="YS2" s="65"/>
      <c r="YT2" s="65"/>
      <c r="YU2" s="65"/>
      <c r="YV2" s="65"/>
      <c r="YW2" s="65"/>
      <c r="YX2" s="65"/>
      <c r="YY2" s="65"/>
      <c r="YZ2" s="65"/>
      <c r="ZA2" s="65"/>
      <c r="ZB2" s="65"/>
      <c r="ZC2" s="65"/>
      <c r="ZD2" s="65"/>
      <c r="ZE2" s="65"/>
      <c r="ZF2" s="65"/>
      <c r="ZG2" s="65"/>
      <c r="ZH2" s="65"/>
      <c r="ZI2" s="65"/>
      <c r="ZJ2" s="65"/>
      <c r="ZK2" s="65"/>
      <c r="ZL2" s="65"/>
      <c r="ZM2" s="65"/>
      <c r="ZN2" s="65"/>
      <c r="ZO2" s="65"/>
      <c r="ZP2" s="65"/>
      <c r="ZQ2" s="65"/>
      <c r="ZR2" s="65"/>
      <c r="ZS2" s="65"/>
      <c r="ZT2" s="65"/>
      <c r="ZU2" s="65"/>
      <c r="ZV2" s="65"/>
      <c r="ZW2" s="65"/>
      <c r="ZX2" s="65"/>
      <c r="ZY2" s="65"/>
      <c r="ZZ2" s="65"/>
      <c r="AAA2" s="65"/>
      <c r="AAB2" s="65"/>
      <c r="AAC2" s="65"/>
      <c r="AAD2" s="65"/>
      <c r="AAE2" s="65"/>
      <c r="AAF2" s="65"/>
      <c r="AAG2" s="65"/>
      <c r="AAH2" s="65"/>
      <c r="AAI2" s="65"/>
      <c r="AAJ2" s="65"/>
      <c r="AAK2" s="65"/>
      <c r="AAL2" s="65"/>
      <c r="AAM2" s="65"/>
      <c r="AAN2" s="65"/>
      <c r="AAO2" s="65"/>
      <c r="AAP2" s="65"/>
      <c r="AAQ2" s="65"/>
      <c r="AAR2" s="65"/>
      <c r="AAS2" s="65"/>
      <c r="AAT2" s="65"/>
      <c r="AAU2" s="65"/>
      <c r="AAV2" s="65"/>
      <c r="AAW2" s="65"/>
      <c r="AAX2" s="65"/>
      <c r="AAY2" s="65"/>
      <c r="AAZ2" s="65"/>
      <c r="ABA2" s="65"/>
      <c r="ABB2" s="65"/>
      <c r="ABC2" s="65"/>
      <c r="ABD2" s="65"/>
      <c r="ABE2" s="65"/>
      <c r="ABF2" s="65"/>
      <c r="ABG2" s="65"/>
      <c r="ABH2" s="65"/>
      <c r="ABI2" s="65"/>
      <c r="ABJ2" s="65"/>
      <c r="ABK2" s="65"/>
      <c r="ABL2" s="65"/>
      <c r="ABM2" s="65"/>
      <c r="ABN2" s="65"/>
      <c r="ABO2" s="65"/>
      <c r="ABP2" s="65"/>
      <c r="ABQ2" s="65"/>
      <c r="ABR2" s="65"/>
      <c r="ABS2" s="65"/>
      <c r="ABT2" s="65"/>
      <c r="ABU2" s="65"/>
      <c r="ABV2" s="65"/>
      <c r="ABW2" s="65"/>
      <c r="ABX2" s="65"/>
      <c r="ABY2" s="65"/>
      <c r="ABZ2" s="65"/>
      <c r="ACA2" s="65"/>
      <c r="ACB2" s="65"/>
      <c r="ACC2" s="65"/>
      <c r="ACD2" s="65"/>
      <c r="ACE2" s="65"/>
      <c r="ACF2" s="65"/>
      <c r="ACG2" s="65"/>
      <c r="ACH2" s="65"/>
      <c r="ACI2" s="65"/>
      <c r="ACJ2" s="65"/>
      <c r="ACK2" s="65"/>
      <c r="ACL2" s="65"/>
      <c r="ACM2" s="65"/>
      <c r="ACN2" s="65"/>
      <c r="ACO2" s="65"/>
      <c r="ACP2" s="65"/>
      <c r="ACQ2" s="65"/>
      <c r="ACR2" s="65"/>
      <c r="ACS2" s="65"/>
      <c r="ACT2" s="65"/>
      <c r="ACU2" s="65"/>
      <c r="ACV2" s="65"/>
      <c r="ACW2" s="65"/>
      <c r="ACX2" s="65"/>
      <c r="ACY2" s="65"/>
      <c r="ACZ2" s="65"/>
      <c r="ADA2" s="65"/>
      <c r="ADB2" s="65"/>
      <c r="ADC2" s="65"/>
      <c r="ADD2" s="65"/>
      <c r="ADE2" s="65"/>
      <c r="ADF2" s="65"/>
      <c r="ADG2" s="65"/>
      <c r="ADH2" s="65"/>
      <c r="ADI2" s="65"/>
      <c r="ADJ2" s="65"/>
      <c r="ADK2" s="65"/>
      <c r="ADL2" s="65"/>
      <c r="ADM2" s="65"/>
      <c r="ADN2" s="65"/>
      <c r="ADO2" s="65"/>
      <c r="ADP2" s="65"/>
      <c r="ADQ2" s="65"/>
      <c r="ADR2" s="65"/>
      <c r="ADS2" s="65"/>
      <c r="ADT2" s="65"/>
      <c r="ADU2" s="65"/>
      <c r="ADV2" s="65"/>
      <c r="ADW2" s="65"/>
      <c r="ADX2" s="65"/>
      <c r="ADY2" s="65"/>
      <c r="ADZ2" s="65"/>
      <c r="AEA2" s="65"/>
      <c r="AEB2" s="65"/>
      <c r="AEC2" s="65"/>
      <c r="AED2" s="65"/>
      <c r="AEE2" s="65"/>
      <c r="AEF2" s="65"/>
      <c r="AEG2" s="65"/>
      <c r="AEH2" s="65"/>
      <c r="AEI2" s="65"/>
      <c r="AEJ2" s="65"/>
      <c r="AEK2" s="65"/>
      <c r="AEL2" s="65"/>
      <c r="AEM2" s="65"/>
      <c r="AEN2" s="65"/>
      <c r="AEO2" s="65"/>
      <c r="AEP2" s="65"/>
      <c r="AEQ2" s="65"/>
      <c r="AER2" s="65"/>
      <c r="AES2" s="65"/>
      <c r="AET2" s="65"/>
      <c r="AEU2" s="65"/>
      <c r="AEV2" s="65"/>
      <c r="AEW2" s="65"/>
      <c r="AEX2" s="65"/>
      <c r="AEY2" s="65"/>
      <c r="AEZ2" s="65"/>
      <c r="AFA2" s="65"/>
      <c r="AFB2" s="65"/>
      <c r="AFC2" s="65"/>
      <c r="AFD2" s="65"/>
      <c r="AFE2" s="65"/>
      <c r="AFF2" s="65"/>
      <c r="AFG2" s="65"/>
      <c r="AFH2" s="65"/>
      <c r="AFI2" s="65"/>
      <c r="AFJ2" s="65"/>
      <c r="AFK2" s="65"/>
      <c r="AFL2" s="65"/>
      <c r="AFM2" s="65"/>
      <c r="AFN2" s="65"/>
      <c r="AFO2" s="65"/>
      <c r="AFP2" s="65"/>
      <c r="AFQ2" s="65"/>
      <c r="AFR2" s="65"/>
      <c r="AFS2" s="65"/>
      <c r="AFT2" s="65"/>
      <c r="AFU2" s="65"/>
      <c r="AFV2" s="65"/>
      <c r="AFW2" s="65"/>
      <c r="AFX2" s="65"/>
      <c r="AFY2" s="65"/>
      <c r="AFZ2" s="65"/>
      <c r="AGA2" s="65"/>
      <c r="AGB2" s="65"/>
      <c r="AGC2" s="65"/>
      <c r="AGD2" s="65"/>
      <c r="AGE2" s="65"/>
      <c r="AGF2" s="65"/>
      <c r="AGG2" s="65"/>
      <c r="AGH2" s="65"/>
      <c r="AGI2" s="65"/>
      <c r="AGJ2" s="65"/>
      <c r="AGK2" s="65"/>
      <c r="AGL2" s="65"/>
      <c r="AGM2" s="65"/>
      <c r="AGN2" s="65"/>
      <c r="AGO2" s="65"/>
      <c r="AGP2" s="65"/>
      <c r="AGQ2" s="65"/>
      <c r="AGR2" s="65"/>
      <c r="AGS2" s="65"/>
      <c r="AGT2" s="65"/>
      <c r="AGU2" s="65"/>
      <c r="AGV2" s="65"/>
      <c r="AGW2" s="65"/>
      <c r="AGX2" s="65"/>
      <c r="AGY2" s="65"/>
      <c r="AGZ2" s="65"/>
      <c r="AHA2" s="65"/>
      <c r="AHB2" s="65"/>
      <c r="AHC2" s="65"/>
      <c r="AHD2" s="65"/>
      <c r="AHE2" s="65"/>
      <c r="AHF2" s="65"/>
      <c r="AHG2" s="65"/>
      <c r="AHH2" s="65"/>
      <c r="AHI2" s="65"/>
      <c r="AHJ2" s="65"/>
      <c r="AHK2" s="65"/>
      <c r="AHL2" s="65"/>
      <c r="AHM2" s="65"/>
      <c r="AHN2" s="65"/>
      <c r="AHO2" s="65"/>
      <c r="AHP2" s="65"/>
      <c r="AHQ2" s="65"/>
      <c r="AHR2" s="65"/>
      <c r="AHS2" s="65"/>
      <c r="AHT2" s="65"/>
      <c r="AHU2" s="65"/>
      <c r="AHV2" s="65"/>
      <c r="AHW2" s="65"/>
      <c r="AHX2" s="65"/>
      <c r="AHY2" s="65"/>
      <c r="AHZ2" s="65"/>
      <c r="AIA2" s="65"/>
      <c r="AIB2" s="65"/>
      <c r="AIC2" s="65"/>
      <c r="AID2" s="65"/>
      <c r="AIE2" s="65"/>
      <c r="AIF2" s="65"/>
      <c r="AIG2" s="65"/>
      <c r="AIH2" s="65"/>
      <c r="AII2" s="65"/>
      <c r="AIJ2" s="65"/>
      <c r="AIK2" s="65"/>
      <c r="AIL2" s="65"/>
      <c r="AIM2" s="65"/>
      <c r="AIN2" s="65"/>
      <c r="AIO2" s="65"/>
      <c r="AIP2" s="65"/>
      <c r="AIQ2" s="65"/>
      <c r="AIR2" s="65"/>
      <c r="AIS2" s="65"/>
      <c r="AIT2" s="65"/>
      <c r="AIU2" s="65"/>
      <c r="AIV2" s="65"/>
      <c r="AIW2" s="65"/>
      <c r="AIX2" s="65"/>
      <c r="AIY2" s="65"/>
      <c r="AIZ2" s="65"/>
      <c r="AJA2" s="65"/>
      <c r="AJB2" s="65"/>
      <c r="AJC2" s="65"/>
      <c r="AJD2" s="65"/>
      <c r="AJE2" s="65"/>
      <c r="AJF2" s="65"/>
      <c r="AJG2" s="65"/>
      <c r="AJH2" s="65"/>
      <c r="AJI2" s="65"/>
      <c r="AJJ2" s="65"/>
      <c r="AJK2" s="65"/>
      <c r="AJL2" s="65"/>
      <c r="AJM2" s="65"/>
      <c r="AJN2" s="65"/>
      <c r="AJO2" s="65"/>
      <c r="AJP2" s="65"/>
      <c r="AJQ2" s="65"/>
      <c r="AJR2" s="65"/>
      <c r="AJS2" s="65"/>
      <c r="AJT2" s="65"/>
      <c r="AJU2" s="65"/>
      <c r="AJV2" s="65"/>
      <c r="AJW2" s="65"/>
      <c r="AJX2" s="65"/>
      <c r="AJY2" s="65"/>
      <c r="AJZ2" s="65"/>
      <c r="AKA2" s="65"/>
      <c r="AKB2" s="65"/>
      <c r="AKC2" s="65"/>
      <c r="AKD2" s="65"/>
      <c r="AKE2" s="65"/>
      <c r="AKF2" s="65"/>
      <c r="AKG2" s="65"/>
      <c r="AKH2" s="65"/>
      <c r="AKI2" s="65"/>
      <c r="AKJ2" s="65"/>
      <c r="AKK2" s="65"/>
      <c r="AKL2" s="65"/>
      <c r="AKM2" s="65"/>
      <c r="AKN2" s="65"/>
      <c r="AKO2" s="65"/>
      <c r="AKP2" s="65"/>
      <c r="AKQ2" s="65"/>
      <c r="AKR2" s="65"/>
      <c r="AKS2" s="65"/>
      <c r="AKT2" s="65"/>
      <c r="AKU2" s="65"/>
      <c r="AKV2" s="65"/>
      <c r="AKW2" s="65"/>
      <c r="AKX2" s="65"/>
      <c r="AKY2" s="65"/>
      <c r="AKZ2" s="65"/>
      <c r="ALA2" s="65"/>
      <c r="ALB2" s="65"/>
      <c r="ALC2" s="65"/>
      <c r="ALD2" s="65"/>
      <c r="ALE2" s="65"/>
      <c r="ALF2" s="65"/>
      <c r="ALG2" s="65"/>
      <c r="ALH2" s="65"/>
      <c r="ALI2" s="65"/>
      <c r="ALJ2" s="65"/>
      <c r="ALK2" s="65"/>
      <c r="ALL2" s="65"/>
      <c r="ALM2" s="65"/>
      <c r="ALN2" s="65"/>
      <c r="ALO2" s="65"/>
    </row>
    <row r="3" spans="1:1003" s="71" customFormat="1" ht="122.25" customHeight="1">
      <c r="A3" s="55" t="s">
        <v>0</v>
      </c>
      <c r="B3" s="56" t="s">
        <v>1</v>
      </c>
      <c r="C3" s="56" t="s">
        <v>39</v>
      </c>
      <c r="D3" s="58" t="s">
        <v>138</v>
      </c>
      <c r="E3" s="58" t="s">
        <v>111</v>
      </c>
      <c r="F3" s="56" t="s">
        <v>2</v>
      </c>
      <c r="G3" s="115" t="s">
        <v>41</v>
      </c>
      <c r="H3" s="115" t="s">
        <v>42</v>
      </c>
      <c r="I3" s="115" t="s">
        <v>43</v>
      </c>
      <c r="J3" s="116" t="s">
        <v>44</v>
      </c>
      <c r="K3" s="116" t="s">
        <v>66</v>
      </c>
      <c r="L3" s="116" t="s">
        <v>45</v>
      </c>
      <c r="M3" s="116" t="s">
        <v>46</v>
      </c>
      <c r="N3" s="116" t="s">
        <v>47</v>
      </c>
      <c r="O3" s="116" t="s">
        <v>60</v>
      </c>
      <c r="P3" s="116" t="s">
        <v>112</v>
      </c>
      <c r="Q3" s="116" t="s">
        <v>48</v>
      </c>
      <c r="R3" s="116" t="s">
        <v>49</v>
      </c>
      <c r="S3" s="116" t="s">
        <v>50</v>
      </c>
      <c r="T3" s="116" t="s">
        <v>61</v>
      </c>
      <c r="U3" s="116" t="s">
        <v>51</v>
      </c>
      <c r="V3" s="116" t="s">
        <v>52</v>
      </c>
      <c r="W3" s="116" t="s">
        <v>53</v>
      </c>
      <c r="X3" s="116" t="s">
        <v>54</v>
      </c>
      <c r="Y3" s="116" t="s">
        <v>55</v>
      </c>
      <c r="Z3" s="116" t="s">
        <v>56</v>
      </c>
      <c r="AA3" s="116" t="s">
        <v>57</v>
      </c>
      <c r="AB3" s="116" t="s">
        <v>58</v>
      </c>
      <c r="AC3" s="116" t="s">
        <v>59</v>
      </c>
      <c r="AD3" s="116" t="s">
        <v>62</v>
      </c>
      <c r="AE3" s="116" t="s">
        <v>63</v>
      </c>
      <c r="AF3" s="116" t="s">
        <v>64</v>
      </c>
      <c r="AG3" s="116" t="s">
        <v>65</v>
      </c>
    </row>
    <row r="4" spans="1:1003" s="72" customFormat="1" ht="12" customHeight="1">
      <c r="A4" s="42">
        <v>1</v>
      </c>
      <c r="B4" s="43">
        <v>2</v>
      </c>
      <c r="C4" s="42">
        <v>3</v>
      </c>
      <c r="D4" s="43">
        <v>4</v>
      </c>
      <c r="E4" s="42">
        <v>5</v>
      </c>
      <c r="F4" s="43">
        <v>6</v>
      </c>
      <c r="G4" s="42">
        <v>7</v>
      </c>
      <c r="H4" s="43">
        <v>8</v>
      </c>
      <c r="I4" s="42">
        <v>9</v>
      </c>
      <c r="J4" s="43">
        <v>10</v>
      </c>
      <c r="K4" s="42">
        <v>11</v>
      </c>
      <c r="L4" s="43">
        <v>12</v>
      </c>
      <c r="M4" s="42">
        <v>13</v>
      </c>
      <c r="N4" s="43">
        <v>14</v>
      </c>
      <c r="O4" s="42">
        <v>15</v>
      </c>
      <c r="P4" s="43">
        <v>16</v>
      </c>
      <c r="Q4" s="42">
        <v>17</v>
      </c>
      <c r="R4" s="43">
        <v>18</v>
      </c>
      <c r="S4" s="42">
        <v>19</v>
      </c>
      <c r="T4" s="43">
        <v>20</v>
      </c>
      <c r="U4" s="42">
        <v>21</v>
      </c>
      <c r="V4" s="43">
        <v>22</v>
      </c>
      <c r="W4" s="42">
        <v>23</v>
      </c>
      <c r="X4" s="43">
        <v>24</v>
      </c>
      <c r="Y4" s="42">
        <v>25</v>
      </c>
      <c r="Z4" s="43">
        <v>26</v>
      </c>
      <c r="AA4" s="42">
        <v>27</v>
      </c>
      <c r="AB4" s="43">
        <v>28</v>
      </c>
      <c r="AC4" s="42">
        <v>29</v>
      </c>
      <c r="AD4" s="43">
        <v>30</v>
      </c>
      <c r="AE4" s="42">
        <v>31</v>
      </c>
      <c r="AF4" s="43">
        <v>32</v>
      </c>
      <c r="AG4" s="42">
        <v>33</v>
      </c>
    </row>
    <row r="5" spans="1:1003" s="9" customFormat="1" ht="17.25" customHeight="1">
      <c r="A5" s="239" t="s">
        <v>12</v>
      </c>
      <c r="B5" s="239"/>
      <c r="C5" s="239"/>
      <c r="D5" s="239"/>
      <c r="E5" s="239"/>
      <c r="F5" s="239"/>
      <c r="G5" s="73"/>
      <c r="H5" s="74"/>
      <c r="I5" s="75"/>
      <c r="J5" s="75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93"/>
      <c r="AH5" s="50"/>
      <c r="AI5" s="50"/>
      <c r="AJ5" s="50"/>
      <c r="AK5" s="50"/>
      <c r="AL5" s="50"/>
    </row>
    <row r="6" spans="1:1003" s="222" customFormat="1">
      <c r="A6" s="191">
        <v>1</v>
      </c>
      <c r="B6" s="33" t="s">
        <v>132</v>
      </c>
      <c r="C6" s="26" t="s">
        <v>28</v>
      </c>
      <c r="D6" s="34">
        <v>33.880000000000003</v>
      </c>
      <c r="E6" s="35"/>
      <c r="F6" s="34">
        <v>34288.25</v>
      </c>
      <c r="G6" s="219"/>
      <c r="H6" s="130">
        <v>1</v>
      </c>
      <c r="I6" s="130">
        <v>1935</v>
      </c>
      <c r="J6" s="130">
        <v>1</v>
      </c>
      <c r="K6" s="220" t="s">
        <v>68</v>
      </c>
      <c r="L6" s="220" t="s">
        <v>75</v>
      </c>
      <c r="M6" s="130" t="s">
        <v>70</v>
      </c>
      <c r="N6" s="130" t="s">
        <v>71</v>
      </c>
      <c r="O6" s="130" t="s">
        <v>71</v>
      </c>
      <c r="P6" s="130" t="s">
        <v>71</v>
      </c>
      <c r="Q6" s="130" t="s">
        <v>71</v>
      </c>
      <c r="R6" s="130" t="s">
        <v>71</v>
      </c>
      <c r="S6" s="130" t="s">
        <v>71</v>
      </c>
      <c r="T6" s="130" t="s">
        <v>71</v>
      </c>
      <c r="U6" s="130" t="s">
        <v>71</v>
      </c>
      <c r="V6" s="130" t="s">
        <v>71</v>
      </c>
      <c r="W6" s="130" t="s">
        <v>71</v>
      </c>
      <c r="X6" s="130" t="s">
        <v>71</v>
      </c>
      <c r="Y6" s="130" t="s">
        <v>71</v>
      </c>
      <c r="Z6" s="221">
        <v>43936</v>
      </c>
      <c r="AA6" s="130" t="s">
        <v>71</v>
      </c>
      <c r="AB6" s="130">
        <v>2014</v>
      </c>
      <c r="AC6" s="130">
        <v>2014</v>
      </c>
      <c r="AD6" s="130"/>
      <c r="AE6" s="130"/>
      <c r="AF6" s="130"/>
      <c r="AG6" s="130"/>
      <c r="AH6" s="49"/>
      <c r="AI6" s="49"/>
      <c r="AJ6" s="49"/>
      <c r="AK6" s="49"/>
      <c r="AL6" s="49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</row>
    <row r="7" spans="1:1003" s="222" customFormat="1" ht="14.25" customHeight="1">
      <c r="A7" s="223">
        <v>2</v>
      </c>
      <c r="B7" s="128" t="s">
        <v>115</v>
      </c>
      <c r="C7" s="126" t="s">
        <v>116</v>
      </c>
      <c r="D7" s="34">
        <v>507.42</v>
      </c>
      <c r="E7" s="35">
        <v>507420</v>
      </c>
      <c r="F7" s="34"/>
      <c r="G7" s="219"/>
      <c r="H7" s="130">
        <v>1</v>
      </c>
      <c r="I7" s="224"/>
      <c r="J7" s="130">
        <v>1</v>
      </c>
      <c r="K7" s="220" t="s">
        <v>96</v>
      </c>
      <c r="L7" s="220" t="s">
        <v>97</v>
      </c>
      <c r="M7" s="130" t="s">
        <v>70</v>
      </c>
      <c r="N7" s="130" t="s">
        <v>98</v>
      </c>
      <c r="O7" s="130" t="s">
        <v>71</v>
      </c>
      <c r="P7" s="130" t="s">
        <v>85</v>
      </c>
      <c r="Q7" s="130" t="s">
        <v>71</v>
      </c>
      <c r="R7" s="130" t="s">
        <v>71</v>
      </c>
      <c r="S7" s="130" t="s">
        <v>71</v>
      </c>
      <c r="T7" s="130" t="s">
        <v>71</v>
      </c>
      <c r="U7" s="181" t="s">
        <v>71</v>
      </c>
      <c r="V7" s="130" t="s">
        <v>71</v>
      </c>
      <c r="W7" s="130" t="s">
        <v>71</v>
      </c>
      <c r="X7" s="130" t="s">
        <v>71</v>
      </c>
      <c r="Y7" s="130" t="s">
        <v>72</v>
      </c>
      <c r="Z7" s="221">
        <v>43964</v>
      </c>
      <c r="AA7" s="130" t="s">
        <v>71</v>
      </c>
      <c r="AB7" s="221">
        <v>42655</v>
      </c>
      <c r="AC7" s="130"/>
      <c r="AD7" s="130"/>
      <c r="AE7" s="130"/>
      <c r="AF7" s="130"/>
      <c r="AG7" s="130"/>
      <c r="AH7" s="49"/>
      <c r="AI7" s="49"/>
      <c r="AJ7" s="49"/>
      <c r="AK7" s="49"/>
      <c r="AL7" s="49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</row>
    <row r="8" spans="1:1003" s="222" customFormat="1">
      <c r="A8" s="223">
        <v>3</v>
      </c>
      <c r="B8" s="63" t="s">
        <v>6</v>
      </c>
      <c r="C8" s="40" t="s">
        <v>25</v>
      </c>
      <c r="D8" s="34">
        <v>31.35</v>
      </c>
      <c r="E8" s="35">
        <v>31350</v>
      </c>
      <c r="F8" s="34"/>
      <c r="G8" s="219"/>
      <c r="H8" s="130">
        <v>1</v>
      </c>
      <c r="I8" s="130">
        <v>1910</v>
      </c>
      <c r="J8" s="130">
        <v>1</v>
      </c>
      <c r="K8" s="220" t="s">
        <v>68</v>
      </c>
      <c r="L8" s="220" t="s">
        <v>75</v>
      </c>
      <c r="M8" s="130" t="s">
        <v>70</v>
      </c>
      <c r="N8" s="130" t="s">
        <v>71</v>
      </c>
      <c r="O8" s="130" t="s">
        <v>71</v>
      </c>
      <c r="P8" s="130" t="s">
        <v>71</v>
      </c>
      <c r="Q8" s="130" t="s">
        <v>71</v>
      </c>
      <c r="R8" s="130" t="s">
        <v>71</v>
      </c>
      <c r="S8" s="130" t="s">
        <v>71</v>
      </c>
      <c r="T8" s="130" t="s">
        <v>71</v>
      </c>
      <c r="U8" s="130" t="s">
        <v>71</v>
      </c>
      <c r="V8" s="130" t="s">
        <v>71</v>
      </c>
      <c r="W8" s="130" t="s">
        <v>71</v>
      </c>
      <c r="X8" s="130" t="s">
        <v>71</v>
      </c>
      <c r="Y8" s="130" t="s">
        <v>71</v>
      </c>
      <c r="Z8" s="130" t="s">
        <v>71</v>
      </c>
      <c r="AA8" s="130" t="s">
        <v>71</v>
      </c>
      <c r="AB8" s="130">
        <v>2015</v>
      </c>
      <c r="AC8" s="130">
        <v>2015</v>
      </c>
      <c r="AD8" s="130"/>
      <c r="AE8" s="130"/>
      <c r="AF8" s="130"/>
      <c r="AG8" s="130"/>
      <c r="AH8" s="49"/>
      <c r="AI8" s="49"/>
      <c r="AJ8" s="49"/>
      <c r="AK8" s="49"/>
      <c r="AL8" s="49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</row>
    <row r="9" spans="1:1003" ht="18.75" customHeight="1">
      <c r="A9" s="52"/>
      <c r="B9" s="25" t="s">
        <v>11</v>
      </c>
      <c r="C9" s="25"/>
      <c r="D9" s="53">
        <f>SUM(D6:D8)</f>
        <v>572.65000000000009</v>
      </c>
      <c r="E9" s="124">
        <f>SUM(E6:E8)</f>
        <v>538770</v>
      </c>
      <c r="F9" s="127">
        <f>SUM(F6:F8)</f>
        <v>34288.25</v>
      </c>
      <c r="G9" s="141"/>
      <c r="H9" s="142"/>
      <c r="I9" s="78"/>
      <c r="J9" s="78"/>
      <c r="K9" s="175"/>
      <c r="L9" s="175"/>
      <c r="M9" s="10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9"/>
      <c r="AF9" s="79"/>
      <c r="AG9" s="80"/>
      <c r="AH9" s="49"/>
      <c r="AI9" s="49"/>
      <c r="AJ9" s="49"/>
      <c r="AK9" s="49"/>
      <c r="AL9" s="49"/>
    </row>
    <row r="10" spans="1:1003" ht="18.75" customHeight="1">
      <c r="A10" s="237"/>
      <c r="B10" s="237"/>
      <c r="C10" s="237"/>
      <c r="D10" s="237"/>
      <c r="E10" s="238">
        <f>SUM(E9:F9)</f>
        <v>573058.25</v>
      </c>
      <c r="F10" s="238"/>
      <c r="G10" s="141"/>
      <c r="H10" s="142"/>
      <c r="I10" s="78"/>
      <c r="J10" s="78"/>
      <c r="K10" s="175"/>
      <c r="L10" s="175"/>
      <c r="M10" s="10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79"/>
      <c r="AG10" s="80"/>
      <c r="AH10" s="49"/>
      <c r="AI10" s="49"/>
      <c r="AJ10" s="49"/>
      <c r="AK10" s="49"/>
      <c r="AL10" s="49"/>
    </row>
    <row r="11" spans="1:1003" s="9" customFormat="1" ht="17.25" customHeight="1">
      <c r="A11" s="239" t="s">
        <v>14</v>
      </c>
      <c r="B11" s="239"/>
      <c r="C11" s="239"/>
      <c r="D11" s="239"/>
      <c r="E11" s="239"/>
      <c r="F11" s="239"/>
      <c r="G11" s="73"/>
      <c r="H11" s="74"/>
      <c r="I11" s="75"/>
      <c r="J11" s="75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93"/>
      <c r="AH11" s="50"/>
      <c r="AI11" s="50"/>
      <c r="AJ11" s="50"/>
      <c r="AK11" s="50"/>
      <c r="AL11" s="50"/>
    </row>
    <row r="12" spans="1:1003" s="86" customFormat="1" ht="14.25" customHeight="1">
      <c r="A12" s="62"/>
      <c r="B12" s="33"/>
      <c r="C12" s="26"/>
      <c r="D12" s="34"/>
      <c r="E12" s="111"/>
      <c r="F12" s="34"/>
      <c r="G12" s="99"/>
      <c r="H12" s="87"/>
      <c r="I12" s="92"/>
      <c r="J12" s="87"/>
      <c r="K12" s="92"/>
      <c r="L12" s="92"/>
      <c r="M12" s="87"/>
      <c r="N12" s="87"/>
      <c r="O12" s="87"/>
      <c r="P12" s="87"/>
      <c r="Q12" s="87"/>
      <c r="R12" s="87"/>
      <c r="S12" s="87"/>
      <c r="T12" s="87"/>
      <c r="U12" s="32"/>
      <c r="V12" s="87"/>
      <c r="W12" s="87"/>
      <c r="X12" s="87"/>
      <c r="Y12" s="87"/>
      <c r="Z12" s="94"/>
      <c r="AA12" s="87"/>
      <c r="AB12" s="94"/>
      <c r="AC12" s="94"/>
      <c r="AD12" s="94"/>
      <c r="AE12" s="94"/>
      <c r="AF12" s="94"/>
      <c r="AG12" s="94"/>
      <c r="AH12" s="48"/>
      <c r="AI12" s="48"/>
      <c r="AJ12" s="48"/>
      <c r="AK12" s="48"/>
      <c r="AL12" s="48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7"/>
      <c r="QP12" s="27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7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7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7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7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7"/>
      <c r="WJ12" s="27"/>
      <c r="WK12" s="27"/>
      <c r="WL12" s="27"/>
      <c r="WM12" s="27"/>
      <c r="WN12" s="27"/>
      <c r="WO12" s="27"/>
      <c r="WP12" s="27"/>
      <c r="WQ12" s="27"/>
      <c r="WR12" s="27"/>
      <c r="WS12" s="27"/>
      <c r="WT12" s="27"/>
      <c r="WU12" s="27"/>
      <c r="WV12" s="27"/>
      <c r="WW12" s="27"/>
      <c r="WX12" s="27"/>
      <c r="WY12" s="27"/>
      <c r="WZ12" s="27"/>
      <c r="XA12" s="27"/>
      <c r="XB12" s="27"/>
      <c r="XC12" s="27"/>
      <c r="XD12" s="27"/>
      <c r="XE12" s="27"/>
      <c r="XF12" s="27"/>
      <c r="XG12" s="27"/>
      <c r="XH12" s="27"/>
      <c r="XI12" s="27"/>
      <c r="XJ12" s="27"/>
      <c r="XK12" s="27"/>
      <c r="XL12" s="27"/>
      <c r="XM12" s="27"/>
      <c r="XN12" s="27"/>
      <c r="XO12" s="27"/>
      <c r="XP12" s="27"/>
      <c r="XQ12" s="27"/>
      <c r="XR12" s="27"/>
      <c r="XS12" s="27"/>
      <c r="XT12" s="27"/>
      <c r="XU12" s="27"/>
      <c r="XV12" s="27"/>
      <c r="XW12" s="27"/>
      <c r="XX12" s="27"/>
      <c r="XY12" s="27"/>
      <c r="XZ12" s="27"/>
      <c r="YA12" s="27"/>
      <c r="YB12" s="27"/>
      <c r="YC12" s="27"/>
      <c r="YD12" s="27"/>
      <c r="YE12" s="27"/>
      <c r="YF12" s="27"/>
      <c r="YG12" s="27"/>
      <c r="YH12" s="27"/>
      <c r="YI12" s="27"/>
      <c r="YJ12" s="27"/>
      <c r="YK12" s="27"/>
      <c r="YL12" s="27"/>
      <c r="YM12" s="27"/>
      <c r="YN12" s="27"/>
      <c r="YO12" s="27"/>
      <c r="YP12" s="27"/>
      <c r="YQ12" s="27"/>
      <c r="YR12" s="27"/>
      <c r="YS12" s="27"/>
      <c r="YT12" s="27"/>
      <c r="YU12" s="27"/>
      <c r="YV12" s="27"/>
      <c r="YW12" s="27"/>
      <c r="YX12" s="27"/>
      <c r="YY12" s="27"/>
      <c r="YZ12" s="27"/>
      <c r="ZA12" s="27"/>
      <c r="ZB12" s="27"/>
      <c r="ZC12" s="27"/>
      <c r="ZD12" s="27"/>
      <c r="ZE12" s="27"/>
      <c r="ZF12" s="27"/>
      <c r="ZG12" s="27"/>
      <c r="ZH12" s="27"/>
      <c r="ZI12" s="27"/>
      <c r="ZJ12" s="27"/>
      <c r="ZK12" s="27"/>
      <c r="ZL12" s="27"/>
      <c r="ZM12" s="27"/>
      <c r="ZN12" s="27"/>
      <c r="ZO12" s="27"/>
      <c r="ZP12" s="27"/>
      <c r="ZQ12" s="27"/>
      <c r="ZR12" s="27"/>
      <c r="ZS12" s="27"/>
      <c r="ZT12" s="27"/>
      <c r="ZU12" s="27"/>
      <c r="ZV12" s="27"/>
      <c r="ZW12" s="27"/>
      <c r="ZX12" s="27"/>
      <c r="ZY12" s="27"/>
      <c r="ZZ12" s="27"/>
      <c r="AAA12" s="27"/>
      <c r="AAB12" s="27"/>
      <c r="AAC12" s="27"/>
      <c r="AAD12" s="27"/>
      <c r="AAE12" s="27"/>
      <c r="AAF12" s="27"/>
      <c r="AAG12" s="27"/>
      <c r="AAH12" s="27"/>
      <c r="AAI12" s="27"/>
      <c r="AAJ12" s="27"/>
      <c r="AAK12" s="27"/>
      <c r="AAL12" s="27"/>
      <c r="AAM12" s="27"/>
      <c r="AAN12" s="27"/>
      <c r="AAO12" s="27"/>
      <c r="AAP12" s="27"/>
      <c r="AAQ12" s="27"/>
      <c r="AAR12" s="27"/>
      <c r="AAS12" s="27"/>
      <c r="AAT12" s="27"/>
      <c r="AAU12" s="27"/>
      <c r="AAV12" s="27"/>
      <c r="AAW12" s="27"/>
      <c r="AAX12" s="27"/>
      <c r="AAY12" s="27"/>
      <c r="AAZ12" s="27"/>
      <c r="ABA12" s="27"/>
      <c r="ABB12" s="27"/>
      <c r="ABC12" s="27"/>
      <c r="ABD12" s="27"/>
      <c r="ABE12" s="27"/>
      <c r="ABF12" s="27"/>
      <c r="ABG12" s="27"/>
      <c r="ABH12" s="27"/>
      <c r="ABI12" s="27"/>
      <c r="ABJ12" s="27"/>
      <c r="ABK12" s="27"/>
      <c r="ABL12" s="27"/>
      <c r="ABM12" s="27"/>
      <c r="ABN12" s="27"/>
      <c r="ABO12" s="27"/>
      <c r="ABP12" s="27"/>
      <c r="ABQ12" s="27"/>
      <c r="ABR12" s="27"/>
      <c r="ABS12" s="27"/>
      <c r="ABT12" s="27"/>
      <c r="ABU12" s="27"/>
      <c r="ABV12" s="27"/>
      <c r="ABW12" s="27"/>
      <c r="ABX12" s="27"/>
      <c r="ABY12" s="27"/>
      <c r="ABZ12" s="27"/>
      <c r="ACA12" s="27"/>
      <c r="ACB12" s="27"/>
      <c r="ACC12" s="27"/>
      <c r="ACD12" s="27"/>
      <c r="ACE12" s="27"/>
      <c r="ACF12" s="27"/>
      <c r="ACG12" s="27"/>
      <c r="ACH12" s="27"/>
      <c r="ACI12" s="27"/>
      <c r="ACJ12" s="27"/>
      <c r="ACK12" s="27"/>
      <c r="ACL12" s="27"/>
      <c r="ACM12" s="27"/>
      <c r="ACN12" s="27"/>
      <c r="ACO12" s="27"/>
      <c r="ACP12" s="27"/>
      <c r="ACQ12" s="27"/>
      <c r="ACR12" s="27"/>
      <c r="ACS12" s="27"/>
      <c r="ACT12" s="27"/>
      <c r="ACU12" s="27"/>
      <c r="ACV12" s="27"/>
      <c r="ACW12" s="27"/>
      <c r="ACX12" s="27"/>
      <c r="ACY12" s="27"/>
      <c r="ACZ12" s="27"/>
      <c r="ADA12" s="27"/>
      <c r="ADB12" s="27"/>
      <c r="ADC12" s="27"/>
      <c r="ADD12" s="27"/>
      <c r="ADE12" s="27"/>
      <c r="ADF12" s="27"/>
      <c r="ADG12" s="27"/>
      <c r="ADH12" s="27"/>
      <c r="ADI12" s="27"/>
      <c r="ADJ12" s="27"/>
      <c r="ADK12" s="27"/>
      <c r="ADL12" s="27"/>
      <c r="ADM12" s="27"/>
      <c r="ADN12" s="27"/>
      <c r="ADO12" s="27"/>
      <c r="ADP12" s="27"/>
      <c r="ADQ12" s="27"/>
      <c r="ADR12" s="27"/>
      <c r="ADS12" s="27"/>
      <c r="ADT12" s="27"/>
      <c r="ADU12" s="27"/>
      <c r="ADV12" s="27"/>
      <c r="ADW12" s="27"/>
      <c r="ADX12" s="27"/>
      <c r="ADY12" s="27"/>
      <c r="ADZ12" s="27"/>
      <c r="AEA12" s="27"/>
      <c r="AEB12" s="27"/>
      <c r="AEC12" s="27"/>
      <c r="AED12" s="27"/>
      <c r="AEE12" s="27"/>
      <c r="AEF12" s="27"/>
      <c r="AEG12" s="27"/>
      <c r="AEH12" s="27"/>
      <c r="AEI12" s="27"/>
      <c r="AEJ12" s="27"/>
      <c r="AEK12" s="27"/>
      <c r="AEL12" s="27"/>
      <c r="AEM12" s="27"/>
      <c r="AEN12" s="27"/>
      <c r="AEO12" s="27"/>
      <c r="AEP12" s="27"/>
      <c r="AEQ12" s="27"/>
      <c r="AER12" s="27"/>
      <c r="AES12" s="27"/>
      <c r="AET12" s="27"/>
      <c r="AEU12" s="27"/>
      <c r="AEV12" s="27"/>
      <c r="AEW12" s="27"/>
      <c r="AEX12" s="27"/>
      <c r="AEY12" s="27"/>
      <c r="AEZ12" s="27"/>
      <c r="AFA12" s="27"/>
      <c r="AFB12" s="27"/>
      <c r="AFC12" s="27"/>
      <c r="AFD12" s="27"/>
      <c r="AFE12" s="27"/>
      <c r="AFF12" s="27"/>
      <c r="AFG12" s="27"/>
      <c r="AFH12" s="27"/>
      <c r="AFI12" s="27"/>
      <c r="AFJ12" s="27"/>
      <c r="AFK12" s="27"/>
      <c r="AFL12" s="27"/>
      <c r="AFM12" s="27"/>
      <c r="AFN12" s="27"/>
      <c r="AFO12" s="27"/>
      <c r="AFP12" s="27"/>
      <c r="AFQ12" s="27"/>
      <c r="AFR12" s="27"/>
      <c r="AFS12" s="27"/>
      <c r="AFT12" s="27"/>
      <c r="AFU12" s="27"/>
      <c r="AFV12" s="27"/>
      <c r="AFW12" s="27"/>
      <c r="AFX12" s="27"/>
      <c r="AFY12" s="27"/>
      <c r="AFZ12" s="27"/>
      <c r="AGA12" s="27"/>
      <c r="AGB12" s="27"/>
      <c r="AGC12" s="27"/>
      <c r="AGD12" s="27"/>
      <c r="AGE12" s="27"/>
      <c r="AGF12" s="27"/>
      <c r="AGG12" s="27"/>
      <c r="AGH12" s="27"/>
      <c r="AGI12" s="27"/>
      <c r="AGJ12" s="27"/>
      <c r="AGK12" s="27"/>
      <c r="AGL12" s="27"/>
      <c r="AGM12" s="27"/>
      <c r="AGN12" s="27"/>
      <c r="AGO12" s="27"/>
      <c r="AGP12" s="27"/>
      <c r="AGQ12" s="27"/>
      <c r="AGR12" s="27"/>
      <c r="AGS12" s="27"/>
      <c r="AGT12" s="27"/>
      <c r="AGU12" s="27"/>
      <c r="AGV12" s="27"/>
      <c r="AGW12" s="27"/>
      <c r="AGX12" s="27"/>
      <c r="AGY12" s="27"/>
      <c r="AGZ12" s="27"/>
      <c r="AHA12" s="27"/>
      <c r="AHB12" s="27"/>
      <c r="AHC12" s="27"/>
      <c r="AHD12" s="27"/>
      <c r="AHE12" s="27"/>
      <c r="AHF12" s="27"/>
      <c r="AHG12" s="27"/>
      <c r="AHH12" s="27"/>
      <c r="AHI12" s="27"/>
      <c r="AHJ12" s="27"/>
      <c r="AHK12" s="27"/>
      <c r="AHL12" s="27"/>
      <c r="AHM12" s="27"/>
      <c r="AHN12" s="27"/>
      <c r="AHO12" s="27"/>
      <c r="AHP12" s="27"/>
      <c r="AHQ12" s="27"/>
      <c r="AHR12" s="27"/>
      <c r="AHS12" s="27"/>
      <c r="AHT12" s="27"/>
      <c r="AHU12" s="27"/>
      <c r="AHV12" s="27"/>
      <c r="AHW12" s="27"/>
      <c r="AHX12" s="27"/>
      <c r="AHY12" s="27"/>
      <c r="AHZ12" s="27"/>
      <c r="AIA12" s="27"/>
      <c r="AIB12" s="27"/>
      <c r="AIC12" s="27"/>
      <c r="AID12" s="27"/>
      <c r="AIE12" s="27"/>
      <c r="AIF12" s="27"/>
      <c r="AIG12" s="27"/>
      <c r="AIH12" s="27"/>
      <c r="AII12" s="27"/>
      <c r="AIJ12" s="27"/>
      <c r="AIK12" s="27"/>
      <c r="AIL12" s="27"/>
      <c r="AIM12" s="27"/>
      <c r="AIN12" s="27"/>
      <c r="AIO12" s="27"/>
      <c r="AIP12" s="27"/>
      <c r="AIQ12" s="27"/>
      <c r="AIR12" s="27"/>
      <c r="AIS12" s="27"/>
      <c r="AIT12" s="27"/>
      <c r="AIU12" s="27"/>
      <c r="AIV12" s="27"/>
      <c r="AIW12" s="27"/>
      <c r="AIX12" s="27"/>
      <c r="AIY12" s="27"/>
      <c r="AIZ12" s="27"/>
      <c r="AJA12" s="27"/>
      <c r="AJB12" s="27"/>
      <c r="AJC12" s="27"/>
      <c r="AJD12" s="27"/>
      <c r="AJE12" s="27"/>
      <c r="AJF12" s="27"/>
      <c r="AJG12" s="27"/>
      <c r="AJH12" s="27"/>
      <c r="AJI12" s="27"/>
      <c r="AJJ12" s="27"/>
      <c r="AJK12" s="27"/>
      <c r="AJL12" s="27"/>
      <c r="AJM12" s="27"/>
      <c r="AJN12" s="27"/>
      <c r="AJO12" s="27"/>
      <c r="AJP12" s="27"/>
      <c r="AJQ12" s="27"/>
      <c r="AJR12" s="27"/>
      <c r="AJS12" s="27"/>
      <c r="AJT12" s="27"/>
      <c r="AJU12" s="27"/>
      <c r="AJV12" s="27"/>
      <c r="AJW12" s="27"/>
      <c r="AJX12" s="27"/>
      <c r="AJY12" s="27"/>
      <c r="AJZ12" s="27"/>
      <c r="AKA12" s="27"/>
      <c r="AKB12" s="27"/>
      <c r="AKC12" s="27"/>
      <c r="AKD12" s="27"/>
      <c r="AKE12" s="27"/>
      <c r="AKF12" s="27"/>
      <c r="AKG12" s="27"/>
      <c r="AKH12" s="27"/>
      <c r="AKI12" s="27"/>
      <c r="AKJ12" s="27"/>
      <c r="AKK12" s="27"/>
      <c r="AKL12" s="27"/>
      <c r="AKM12" s="27"/>
      <c r="AKN12" s="27"/>
      <c r="AKO12" s="27"/>
      <c r="AKP12" s="27"/>
      <c r="AKQ12" s="27"/>
      <c r="AKR12" s="27"/>
      <c r="AKS12" s="27"/>
      <c r="AKT12" s="27"/>
      <c r="AKU12" s="27"/>
      <c r="AKV12" s="27"/>
      <c r="AKW12" s="27"/>
      <c r="AKX12" s="27"/>
      <c r="AKY12" s="27"/>
      <c r="AKZ12" s="27"/>
      <c r="ALA12" s="27"/>
      <c r="ALB12" s="27"/>
      <c r="ALC12" s="27"/>
      <c r="ALD12" s="27"/>
      <c r="ALE12" s="27"/>
      <c r="ALF12" s="27"/>
      <c r="ALG12" s="27"/>
      <c r="ALH12" s="27"/>
      <c r="ALI12" s="27"/>
      <c r="ALJ12" s="27"/>
      <c r="ALK12" s="27"/>
      <c r="ALL12" s="27"/>
    </row>
    <row r="13" spans="1:1003" ht="18.75" customHeight="1">
      <c r="A13" s="52"/>
      <c r="B13" s="25" t="s">
        <v>11</v>
      </c>
      <c r="C13" s="25"/>
      <c r="D13" s="53">
        <f>SUM(D12)</f>
        <v>0</v>
      </c>
      <c r="E13" s="61">
        <f>SUM(E12)</f>
        <v>0</v>
      </c>
      <c r="F13" s="61">
        <f>SUM(F12)</f>
        <v>0</v>
      </c>
      <c r="G13" s="141"/>
      <c r="H13" s="142"/>
      <c r="I13" s="78"/>
      <c r="J13" s="78"/>
      <c r="K13" s="175"/>
      <c r="L13" s="175"/>
      <c r="M13" s="10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9"/>
      <c r="AF13" s="79"/>
      <c r="AG13" s="80"/>
      <c r="AH13" s="49"/>
      <c r="AI13" s="49"/>
      <c r="AJ13" s="49"/>
      <c r="AK13" s="49"/>
      <c r="AL13" s="49"/>
    </row>
    <row r="14" spans="1:1003" ht="18.75" customHeight="1">
      <c r="A14" s="237"/>
      <c r="B14" s="237"/>
      <c r="C14" s="237"/>
      <c r="D14" s="237"/>
      <c r="E14" s="238">
        <f>SUM(E13:F13)</f>
        <v>0</v>
      </c>
      <c r="F14" s="238"/>
      <c r="G14" s="141"/>
      <c r="H14" s="142"/>
      <c r="I14" s="78"/>
      <c r="J14" s="78"/>
      <c r="K14" s="175"/>
      <c r="L14" s="175"/>
      <c r="M14" s="10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79"/>
      <c r="AG14" s="80"/>
      <c r="AH14" s="49"/>
      <c r="AI14" s="49"/>
      <c r="AJ14" s="49"/>
      <c r="AK14" s="49"/>
      <c r="AL14" s="49"/>
    </row>
    <row r="15" spans="1:1003" s="9" customFormat="1" ht="17.25" customHeight="1">
      <c r="A15" s="239" t="s">
        <v>16</v>
      </c>
      <c r="B15" s="239"/>
      <c r="C15" s="239"/>
      <c r="D15" s="239"/>
      <c r="E15" s="239"/>
      <c r="F15" s="239"/>
      <c r="G15" s="73"/>
      <c r="H15" s="74"/>
      <c r="I15" s="75"/>
      <c r="J15" s="75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93"/>
      <c r="AH15" s="50"/>
      <c r="AI15" s="50"/>
      <c r="AJ15" s="50"/>
      <c r="AK15" s="50"/>
      <c r="AL15" s="50"/>
    </row>
    <row r="16" spans="1:1003" s="86" customFormat="1">
      <c r="A16" s="190">
        <v>1</v>
      </c>
      <c r="B16" s="33" t="s">
        <v>135</v>
      </c>
      <c r="C16" s="26" t="s">
        <v>24</v>
      </c>
      <c r="D16" s="34">
        <v>561.09</v>
      </c>
      <c r="E16" s="35">
        <v>561090</v>
      </c>
      <c r="F16" s="34"/>
      <c r="G16" s="182"/>
      <c r="H16" s="183">
        <v>1</v>
      </c>
      <c r="I16" s="183">
        <v>1910</v>
      </c>
      <c r="J16" s="183">
        <v>3</v>
      </c>
      <c r="K16" s="185" t="s">
        <v>104</v>
      </c>
      <c r="L16" s="186" t="s">
        <v>75</v>
      </c>
      <c r="M16" s="186" t="s">
        <v>105</v>
      </c>
      <c r="N16" s="183" t="s">
        <v>71</v>
      </c>
      <c r="O16" s="183" t="s">
        <v>71</v>
      </c>
      <c r="P16" s="183" t="s">
        <v>84</v>
      </c>
      <c r="Q16" s="183" t="s">
        <v>72</v>
      </c>
      <c r="R16" s="183" t="s">
        <v>71</v>
      </c>
      <c r="S16" s="183" t="s">
        <v>71</v>
      </c>
      <c r="T16" s="183" t="s">
        <v>71</v>
      </c>
      <c r="U16" s="183" t="s">
        <v>71</v>
      </c>
      <c r="V16" s="183" t="s">
        <v>71</v>
      </c>
      <c r="W16" s="183" t="s">
        <v>72</v>
      </c>
      <c r="X16" s="183" t="s">
        <v>72</v>
      </c>
      <c r="Y16" s="183" t="s">
        <v>71</v>
      </c>
      <c r="Z16" s="187" t="s">
        <v>106</v>
      </c>
      <c r="AA16" s="188" t="s">
        <v>107</v>
      </c>
      <c r="AB16" s="188" t="s">
        <v>107</v>
      </c>
      <c r="AC16" s="147"/>
      <c r="AD16" s="147"/>
      <c r="AE16" s="184"/>
      <c r="AF16" s="184"/>
      <c r="AG16" s="184"/>
      <c r="AH16" s="48"/>
      <c r="AI16" s="48"/>
      <c r="AJ16" s="48"/>
      <c r="AK16" s="48"/>
      <c r="AL16" s="48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</row>
    <row r="17" spans="1:38" ht="18.75" customHeight="1">
      <c r="A17" s="52"/>
      <c r="B17" s="25" t="s">
        <v>11</v>
      </c>
      <c r="C17" s="25"/>
      <c r="D17" s="53">
        <f>SUM(D16:D16)</f>
        <v>561.09</v>
      </c>
      <c r="E17" s="61">
        <f>SUM(E16:E16)</f>
        <v>561090</v>
      </c>
      <c r="F17" s="61">
        <f>SUM(F16:F16)</f>
        <v>0</v>
      </c>
      <c r="G17" s="141"/>
      <c r="H17" s="142"/>
      <c r="I17" s="78"/>
      <c r="J17" s="78"/>
      <c r="K17" s="175"/>
      <c r="L17" s="175"/>
      <c r="M17" s="10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9"/>
      <c r="AF17" s="79"/>
      <c r="AG17" s="80"/>
      <c r="AH17" s="49"/>
      <c r="AI17" s="49"/>
      <c r="AJ17" s="49"/>
      <c r="AK17" s="49"/>
      <c r="AL17" s="49"/>
    </row>
    <row r="18" spans="1:38" ht="18.75" customHeight="1">
      <c r="A18" s="237"/>
      <c r="B18" s="237"/>
      <c r="C18" s="237"/>
      <c r="D18" s="237"/>
      <c r="E18" s="238">
        <f>SUM(E17:F17)</f>
        <v>561090</v>
      </c>
      <c r="F18" s="238"/>
      <c r="G18" s="141"/>
      <c r="H18" s="142"/>
      <c r="I18" s="78"/>
      <c r="J18" s="78"/>
      <c r="K18" s="175"/>
      <c r="L18" s="175"/>
      <c r="M18" s="10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9"/>
      <c r="AF18" s="79"/>
      <c r="AG18" s="80"/>
      <c r="AH18" s="49"/>
      <c r="AI18" s="49"/>
      <c r="AJ18" s="49"/>
      <c r="AK18" s="49"/>
      <c r="AL18" s="49"/>
    </row>
    <row r="19" spans="1:38" s="83" customFormat="1" ht="20.25" customHeight="1">
      <c r="A19" s="234" t="s">
        <v>11</v>
      </c>
      <c r="B19" s="234"/>
      <c r="C19" s="234"/>
      <c r="D19" s="47">
        <f>D9+D13+D17</f>
        <v>1133.7400000000002</v>
      </c>
      <c r="E19" s="140">
        <f>E9+E17+E13</f>
        <v>1099860</v>
      </c>
      <c r="F19" s="140">
        <f>F9+F17+F13</f>
        <v>34288.25</v>
      </c>
      <c r="G19" s="88"/>
      <c r="H19" s="88"/>
      <c r="I19" s="88"/>
      <c r="J19" s="88"/>
      <c r="K19" s="176"/>
      <c r="L19" s="176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89"/>
      <c r="AI19" s="89"/>
      <c r="AJ19" s="89"/>
      <c r="AK19" s="89"/>
      <c r="AL19" s="89"/>
    </row>
    <row r="20" spans="1:38" s="7" customFormat="1" ht="20.25" customHeight="1">
      <c r="A20" s="119"/>
      <c r="B20" s="120"/>
      <c r="C20" s="120"/>
      <c r="D20" s="121"/>
      <c r="E20" s="236">
        <f>SUM(E19:F19)</f>
        <v>1134148.25</v>
      </c>
      <c r="F20" s="236"/>
      <c r="G20" s="100"/>
      <c r="H20" s="95"/>
      <c r="I20" s="88"/>
      <c r="J20" s="88"/>
      <c r="K20" s="176"/>
      <c r="L20" s="176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49"/>
      <c r="AI20" s="49"/>
      <c r="AJ20" s="49"/>
      <c r="AK20" s="49"/>
      <c r="AL20" s="49"/>
    </row>
    <row r="21" spans="1:38">
      <c r="G21" s="100"/>
      <c r="H21" s="95"/>
      <c r="I21" s="88"/>
      <c r="J21" s="88"/>
      <c r="K21" s="176"/>
      <c r="L21" s="176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49"/>
      <c r="AI21" s="49"/>
      <c r="AJ21" s="49"/>
      <c r="AK21" s="49"/>
      <c r="AL21" s="49"/>
    </row>
    <row r="22" spans="1:38" ht="15">
      <c r="G22" s="51"/>
      <c r="H22" s="51"/>
      <c r="I22" s="90"/>
      <c r="J22" s="90"/>
      <c r="K22" s="97"/>
      <c r="L22" s="97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49"/>
      <c r="AI22" s="49"/>
      <c r="AJ22" s="49"/>
      <c r="AK22" s="49"/>
      <c r="AL22" s="49"/>
    </row>
    <row r="23" spans="1:38">
      <c r="G23" s="101"/>
      <c r="H23" s="96"/>
      <c r="I23" s="90"/>
      <c r="J23" s="90"/>
      <c r="K23" s="97"/>
      <c r="L23" s="97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49"/>
      <c r="AI23" s="49"/>
      <c r="AJ23" s="49"/>
      <c r="AK23" s="49"/>
      <c r="AL23" s="49"/>
    </row>
    <row r="24" spans="1:38" ht="15">
      <c r="G24" s="102"/>
      <c r="H24" s="98"/>
      <c r="I24" s="91"/>
      <c r="J24" s="91"/>
      <c r="K24" s="177"/>
      <c r="L24" s="177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49"/>
      <c r="AI24" s="49"/>
      <c r="AJ24" s="49"/>
      <c r="AK24" s="49"/>
      <c r="AL24" s="49"/>
    </row>
    <row r="25" spans="1:38">
      <c r="G25" s="101"/>
      <c r="H25" s="96"/>
      <c r="I25" s="90"/>
      <c r="J25" s="90"/>
      <c r="K25" s="97"/>
      <c r="L25" s="97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49"/>
      <c r="AI25" s="49"/>
      <c r="AJ25" s="49"/>
      <c r="AK25" s="49"/>
      <c r="AL25" s="49"/>
    </row>
    <row r="26" spans="1:38">
      <c r="G26" s="101"/>
      <c r="H26" s="96"/>
      <c r="I26" s="90"/>
      <c r="J26" s="90"/>
      <c r="K26" s="97"/>
      <c r="L26" s="97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49"/>
      <c r="AI26" s="49"/>
      <c r="AJ26" s="49"/>
      <c r="AK26" s="49"/>
      <c r="AL26" s="49"/>
    </row>
    <row r="27" spans="1:38">
      <c r="G27" s="101"/>
      <c r="H27" s="96"/>
      <c r="I27" s="90"/>
      <c r="J27" s="90"/>
      <c r="K27" s="97"/>
      <c r="L27" s="97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49"/>
      <c r="AI27" s="49"/>
      <c r="AJ27" s="49"/>
      <c r="AK27" s="49"/>
      <c r="AL27" s="49"/>
    </row>
    <row r="30" spans="1:38">
      <c r="G30" s="6"/>
      <c r="H30" s="6"/>
      <c r="I30" s="7"/>
      <c r="J30" s="7"/>
      <c r="K30" s="156"/>
      <c r="L30" s="15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8">
      <c r="G31" s="6"/>
      <c r="H31" s="6"/>
      <c r="I31" s="7"/>
      <c r="J31" s="7"/>
      <c r="K31" s="156"/>
      <c r="L31" s="15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8">
      <c r="G32" s="6"/>
      <c r="H32" s="6"/>
      <c r="I32" s="7"/>
      <c r="J32" s="7"/>
      <c r="K32" s="156"/>
      <c r="L32" s="15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7:33">
      <c r="G33" s="6"/>
      <c r="H33" s="6"/>
      <c r="I33" s="7"/>
      <c r="J33" s="7"/>
      <c r="K33" s="156"/>
      <c r="L33" s="15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7:33">
      <c r="G34" s="6"/>
      <c r="H34" s="6"/>
      <c r="I34" s="7"/>
      <c r="J34" s="7"/>
      <c r="K34" s="156"/>
      <c r="L34" s="15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7:33">
      <c r="G35" s="6"/>
      <c r="H35" s="6"/>
      <c r="I35" s="7"/>
      <c r="J35" s="7"/>
      <c r="K35" s="156"/>
      <c r="L35" s="15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7:33">
      <c r="G36" s="6"/>
      <c r="H36" s="6"/>
      <c r="I36" s="7"/>
      <c r="J36" s="7"/>
      <c r="K36" s="156"/>
      <c r="L36" s="15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13">
    <mergeCell ref="AD2:AF2"/>
    <mergeCell ref="A19:C19"/>
    <mergeCell ref="A1:F1"/>
    <mergeCell ref="A11:F11"/>
    <mergeCell ref="A5:F5"/>
    <mergeCell ref="A10:D10"/>
    <mergeCell ref="E10:F10"/>
    <mergeCell ref="E20:F20"/>
    <mergeCell ref="A14:D14"/>
    <mergeCell ref="E14:F14"/>
    <mergeCell ref="A15:F15"/>
    <mergeCell ref="A18:D18"/>
    <mergeCell ref="E18:F18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0" firstPageNumber="0" orientation="portrait" horizontalDpi="300" verticalDpi="300" r:id="rId1"/>
  <headerFooter>
    <oddFooter>&amp;L&amp;A&amp;CStrona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R33"/>
  <sheetViews>
    <sheetView view="pageBreakPreview" zoomScale="88" zoomScaleNormal="100" zoomScaleSheetLayoutView="88" workbookViewId="0">
      <pane ySplit="4" topLeftCell="A5" activePane="bottomLeft" state="frozen"/>
      <selection pane="bottomLeft" activeCell="D3" sqref="D3"/>
    </sheetView>
  </sheetViews>
  <sheetFormatPr defaultRowHeight="14.25"/>
  <cols>
    <col min="1" max="1" width="4.7109375" style="6" customWidth="1"/>
    <col min="2" max="2" width="31.28515625" style="8" customWidth="1"/>
    <col min="3" max="3" width="10.5703125" style="8" customWidth="1"/>
    <col min="4" max="4" width="15.28515625" style="17" customWidth="1"/>
    <col min="5" max="5" width="18" style="17" customWidth="1"/>
    <col min="6" max="6" width="19.42578125" style="17" customWidth="1"/>
    <col min="7" max="1001" width="9.140625" style="8" customWidth="1"/>
  </cols>
  <sheetData>
    <row r="1" spans="1:1006" s="22" customFormat="1" ht="36" customHeight="1">
      <c r="A1" s="246" t="s">
        <v>22</v>
      </c>
      <c r="B1" s="246"/>
      <c r="C1" s="246"/>
      <c r="D1" s="246"/>
      <c r="E1" s="246"/>
      <c r="F1" s="246"/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</row>
    <row r="2" spans="1:1006" s="22" customFormat="1" ht="17.25" customHeight="1">
      <c r="A2" s="1"/>
      <c r="B2" s="60" t="str">
        <f>'Budynki mieszkalne'!B2</f>
        <v>Stan na dzień 01.01.2023r.</v>
      </c>
      <c r="C2" s="2"/>
      <c r="D2" s="3"/>
      <c r="E2" s="3"/>
      <c r="F2" s="3"/>
      <c r="G2" s="4"/>
      <c r="H2" s="4"/>
      <c r="I2" s="4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</row>
    <row r="3" spans="1:1006" s="41" customFormat="1" ht="83.25" customHeight="1">
      <c r="A3" s="55" t="s">
        <v>0</v>
      </c>
      <c r="B3" s="56" t="s">
        <v>1</v>
      </c>
      <c r="C3" s="56" t="s">
        <v>39</v>
      </c>
      <c r="D3" s="56" t="s">
        <v>40</v>
      </c>
      <c r="E3" s="58" t="s">
        <v>111</v>
      </c>
      <c r="F3" s="58" t="s">
        <v>2</v>
      </c>
    </row>
    <row r="4" spans="1:1006" s="19" customFormat="1" ht="12" customHeight="1">
      <c r="A4" s="42">
        <v>1</v>
      </c>
      <c r="B4" s="43" t="s">
        <v>3</v>
      </c>
      <c r="C4" s="42">
        <v>3</v>
      </c>
      <c r="D4" s="44">
        <v>4</v>
      </c>
      <c r="E4" s="42">
        <v>5</v>
      </c>
      <c r="F4" s="44">
        <v>6</v>
      </c>
    </row>
    <row r="5" spans="1:1006" s="18" customFormat="1" ht="17.25" customHeight="1">
      <c r="A5" s="242" t="s">
        <v>12</v>
      </c>
      <c r="B5" s="242"/>
      <c r="C5" s="239"/>
      <c r="D5" s="242"/>
      <c r="E5" s="242"/>
      <c r="F5" s="242"/>
    </row>
    <row r="6" spans="1:1006" s="225" customFormat="1" ht="15" customHeight="1">
      <c r="A6" s="191">
        <v>1</v>
      </c>
      <c r="B6" s="30" t="s">
        <v>130</v>
      </c>
      <c r="C6" s="26" t="s">
        <v>28</v>
      </c>
      <c r="D6" s="149">
        <v>7.9</v>
      </c>
      <c r="E6" s="29">
        <v>3950</v>
      </c>
      <c r="F6" s="31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</row>
    <row r="7" spans="1:1006" s="225" customFormat="1" ht="15" customHeight="1">
      <c r="A7" s="223">
        <v>2</v>
      </c>
      <c r="B7" s="30" t="s">
        <v>131</v>
      </c>
      <c r="C7" s="26" t="s">
        <v>28</v>
      </c>
      <c r="D7" s="149">
        <v>8.34</v>
      </c>
      <c r="E7" s="29">
        <v>4170</v>
      </c>
      <c r="F7" s="3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</row>
    <row r="8" spans="1:1006" s="225" customFormat="1">
      <c r="A8" s="223">
        <v>3</v>
      </c>
      <c r="B8" s="128" t="s">
        <v>117</v>
      </c>
      <c r="C8" s="129" t="s">
        <v>116</v>
      </c>
      <c r="D8" s="150">
        <v>31.8</v>
      </c>
      <c r="E8" s="29">
        <v>15900</v>
      </c>
      <c r="F8" s="12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</row>
    <row r="9" spans="1:1006" s="225" customFormat="1">
      <c r="A9" s="223">
        <v>4</v>
      </c>
      <c r="B9" s="128" t="s">
        <v>118</v>
      </c>
      <c r="C9" s="129" t="s">
        <v>116</v>
      </c>
      <c r="D9" s="150">
        <v>20.7</v>
      </c>
      <c r="E9" s="29">
        <v>10350</v>
      </c>
      <c r="F9" s="12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</row>
    <row r="10" spans="1:1006" s="225" customFormat="1">
      <c r="A10" s="223">
        <v>5</v>
      </c>
      <c r="B10" s="28" t="s">
        <v>13</v>
      </c>
      <c r="C10" s="26" t="s">
        <v>31</v>
      </c>
      <c r="D10" s="138">
        <v>2.96</v>
      </c>
      <c r="E10" s="29">
        <v>1480</v>
      </c>
      <c r="F10" s="19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</row>
    <row r="11" spans="1:1006" s="225" customFormat="1">
      <c r="A11" s="223">
        <v>6</v>
      </c>
      <c r="B11" s="33" t="s">
        <v>6</v>
      </c>
      <c r="C11" s="40" t="s">
        <v>25</v>
      </c>
      <c r="D11" s="149">
        <v>95</v>
      </c>
      <c r="E11" s="29">
        <v>47500</v>
      </c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</row>
    <row r="12" spans="1:1006" s="225" customFormat="1">
      <c r="A12" s="223">
        <v>7</v>
      </c>
      <c r="B12" s="37" t="s">
        <v>20</v>
      </c>
      <c r="C12" s="26" t="s">
        <v>26</v>
      </c>
      <c r="D12" s="138">
        <v>13.23</v>
      </c>
      <c r="E12" s="29"/>
      <c r="F12" s="38">
        <v>8590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</row>
    <row r="13" spans="1:1006" s="225" customFormat="1">
      <c r="A13" s="223">
        <v>8</v>
      </c>
      <c r="B13" s="37" t="s">
        <v>136</v>
      </c>
      <c r="C13" s="26" t="s">
        <v>26</v>
      </c>
      <c r="D13" s="138">
        <v>34</v>
      </c>
      <c r="E13" s="29">
        <v>17000</v>
      </c>
      <c r="F13" s="13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</row>
    <row r="14" spans="1:1006" s="225" customFormat="1" ht="15" customHeight="1">
      <c r="A14" s="223">
        <v>9</v>
      </c>
      <c r="B14" s="39" t="s">
        <v>9</v>
      </c>
      <c r="C14" s="26" t="s">
        <v>27</v>
      </c>
      <c r="D14" s="149">
        <v>45.27</v>
      </c>
      <c r="E14" s="29">
        <v>22635</v>
      </c>
      <c r="F14" s="3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</row>
    <row r="15" spans="1:1006" s="225" customFormat="1" ht="14.25" customHeight="1">
      <c r="A15" s="223">
        <v>10</v>
      </c>
      <c r="B15" s="30" t="s">
        <v>10</v>
      </c>
      <c r="C15" s="26" t="s">
        <v>29</v>
      </c>
      <c r="D15" s="149">
        <v>42.47</v>
      </c>
      <c r="E15" s="29">
        <v>21235</v>
      </c>
      <c r="F15" s="3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</row>
    <row r="16" spans="1:1006" s="225" customFormat="1">
      <c r="A16" s="223">
        <v>11</v>
      </c>
      <c r="B16" s="28" t="s">
        <v>133</v>
      </c>
      <c r="C16" s="26" t="s">
        <v>30</v>
      </c>
      <c r="D16" s="138">
        <v>30.07</v>
      </c>
      <c r="E16" s="244"/>
      <c r="F16" s="243">
        <v>28630.400000000001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</row>
    <row r="17" spans="1:1001" s="225" customFormat="1">
      <c r="A17" s="223">
        <v>12</v>
      </c>
      <c r="B17" s="28" t="s">
        <v>134</v>
      </c>
      <c r="C17" s="26" t="s">
        <v>30</v>
      </c>
      <c r="D17" s="138">
        <v>22.28</v>
      </c>
      <c r="E17" s="245"/>
      <c r="F17" s="24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</row>
    <row r="18" spans="1:1001" ht="15">
      <c r="A18" s="10"/>
      <c r="B18" s="11" t="s">
        <v>11</v>
      </c>
      <c r="C18" s="25"/>
      <c r="D18" s="12">
        <f>SUM(D6:D17)</f>
        <v>354.02</v>
      </c>
      <c r="E18" s="20">
        <f t="shared" ref="E18:F18" si="0">SUM(E6:E17)</f>
        <v>144220</v>
      </c>
      <c r="F18" s="20">
        <f t="shared" si="0"/>
        <v>37220.400000000001</v>
      </c>
    </row>
    <row r="19" spans="1:1001" ht="15">
      <c r="A19" s="240"/>
      <c r="B19" s="240"/>
      <c r="C19" s="237"/>
      <c r="D19" s="240"/>
      <c r="E19" s="241">
        <f>E18+F18</f>
        <v>181440.4</v>
      </c>
      <c r="F19" s="241"/>
    </row>
    <row r="20" spans="1:1001" s="18" customFormat="1" ht="17.25" customHeight="1">
      <c r="A20" s="242" t="s">
        <v>14</v>
      </c>
      <c r="B20" s="242"/>
      <c r="C20" s="239"/>
      <c r="D20" s="242"/>
      <c r="E20" s="242"/>
      <c r="F20" s="242"/>
    </row>
    <row r="21" spans="1:1001" s="225" customFormat="1">
      <c r="A21" s="191">
        <v>1</v>
      </c>
      <c r="B21" s="63" t="s">
        <v>121</v>
      </c>
      <c r="C21" s="26" t="s">
        <v>32</v>
      </c>
      <c r="D21" s="189">
        <v>5</v>
      </c>
      <c r="E21" s="29">
        <v>2500</v>
      </c>
      <c r="F21" s="31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</row>
    <row r="22" spans="1:1001" s="225" customFormat="1">
      <c r="A22" s="223">
        <v>2</v>
      </c>
      <c r="B22" s="63" t="s">
        <v>122</v>
      </c>
      <c r="C22" s="26" t="s">
        <v>32</v>
      </c>
      <c r="D22" s="189">
        <v>8.5399999999999991</v>
      </c>
      <c r="E22" s="29">
        <v>4270</v>
      </c>
      <c r="F22" s="3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</row>
    <row r="23" spans="1:1001" s="225" customFormat="1">
      <c r="A23" s="223">
        <v>3</v>
      </c>
      <c r="B23" s="63" t="s">
        <v>123</v>
      </c>
      <c r="C23" s="26" t="s">
        <v>32</v>
      </c>
      <c r="D23" s="189">
        <v>6.02</v>
      </c>
      <c r="E23" s="29">
        <v>3010</v>
      </c>
      <c r="F23" s="3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</row>
    <row r="24" spans="1:1001" s="225" customFormat="1">
      <c r="A24" s="223">
        <v>4</v>
      </c>
      <c r="B24" s="63" t="s">
        <v>124</v>
      </c>
      <c r="C24" s="26" t="s">
        <v>32</v>
      </c>
      <c r="D24" s="189">
        <v>17.010000000000002</v>
      </c>
      <c r="E24" s="29">
        <v>8505</v>
      </c>
      <c r="F24" s="3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</row>
    <row r="25" spans="1:1001" ht="15">
      <c r="A25" s="10"/>
      <c r="B25" s="11" t="s">
        <v>11</v>
      </c>
      <c r="C25" s="25"/>
      <c r="D25" s="12">
        <f>SUM(D21:D24)</f>
        <v>36.57</v>
      </c>
      <c r="E25" s="20">
        <f>SUM(E21:E24)</f>
        <v>18285</v>
      </c>
      <c r="F25" s="20">
        <f>SUM(F21:F24)</f>
        <v>0</v>
      </c>
    </row>
    <row r="26" spans="1:1001" ht="15">
      <c r="A26" s="240"/>
      <c r="B26" s="240"/>
      <c r="C26" s="237"/>
      <c r="D26" s="240"/>
      <c r="E26" s="241">
        <f>E25+F25</f>
        <v>18285</v>
      </c>
      <c r="F26" s="241"/>
    </row>
    <row r="27" spans="1:1001" s="18" customFormat="1" ht="17.25" customHeight="1">
      <c r="A27" s="242" t="s">
        <v>16</v>
      </c>
      <c r="B27" s="242"/>
      <c r="C27" s="239"/>
      <c r="D27" s="242"/>
      <c r="E27" s="242"/>
      <c r="F27" s="242"/>
    </row>
    <row r="28" spans="1:1001" s="226" customFormat="1" ht="15">
      <c r="A28" s="191">
        <v>1</v>
      </c>
      <c r="B28" s="133" t="s">
        <v>126</v>
      </c>
      <c r="C28" s="126" t="s">
        <v>127</v>
      </c>
      <c r="D28" s="130">
        <v>168.21</v>
      </c>
      <c r="E28" s="29">
        <v>84105</v>
      </c>
      <c r="F28" s="131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2"/>
      <c r="IW28" s="132"/>
      <c r="IX28" s="132"/>
      <c r="IY28" s="132"/>
      <c r="IZ28" s="132"/>
      <c r="JA28" s="132"/>
      <c r="JB28" s="132"/>
      <c r="JC28" s="132"/>
      <c r="JD28" s="132"/>
      <c r="JE28" s="132"/>
      <c r="JF28" s="132"/>
      <c r="JG28" s="132"/>
      <c r="JH28" s="132"/>
      <c r="JI28" s="132"/>
      <c r="JJ28" s="132"/>
      <c r="JK28" s="132"/>
      <c r="JL28" s="132"/>
      <c r="JM28" s="132"/>
      <c r="JN28" s="132"/>
      <c r="JO28" s="132"/>
      <c r="JP28" s="132"/>
      <c r="JQ28" s="132"/>
      <c r="JR28" s="132"/>
      <c r="JS28" s="132"/>
      <c r="JT28" s="132"/>
      <c r="JU28" s="132"/>
      <c r="JV28" s="132"/>
      <c r="JW28" s="132"/>
      <c r="JX28" s="132"/>
      <c r="JY28" s="132"/>
      <c r="JZ28" s="132"/>
      <c r="KA28" s="132"/>
      <c r="KB28" s="132"/>
      <c r="KC28" s="132"/>
      <c r="KD28" s="132"/>
      <c r="KE28" s="132"/>
      <c r="KF28" s="132"/>
      <c r="KG28" s="132"/>
      <c r="KH28" s="132"/>
      <c r="KI28" s="132"/>
      <c r="KJ28" s="132"/>
      <c r="KK28" s="132"/>
      <c r="KL28" s="132"/>
      <c r="KM28" s="132"/>
      <c r="KN28" s="132"/>
      <c r="KO28" s="132"/>
      <c r="KP28" s="132"/>
      <c r="KQ28" s="132"/>
      <c r="KR28" s="132"/>
      <c r="KS28" s="132"/>
      <c r="KT28" s="132"/>
      <c r="KU28" s="132"/>
      <c r="KV28" s="132"/>
      <c r="KW28" s="132"/>
      <c r="KX28" s="132"/>
      <c r="KY28" s="132"/>
      <c r="KZ28" s="132"/>
      <c r="LA28" s="132"/>
      <c r="LB28" s="132"/>
      <c r="LC28" s="132"/>
      <c r="LD28" s="132"/>
      <c r="LE28" s="132"/>
      <c r="LF28" s="132"/>
      <c r="LG28" s="132"/>
      <c r="LH28" s="132"/>
      <c r="LI28" s="132"/>
      <c r="LJ28" s="132"/>
      <c r="LK28" s="132"/>
      <c r="LL28" s="132"/>
      <c r="LM28" s="132"/>
      <c r="LN28" s="132"/>
      <c r="LO28" s="132"/>
      <c r="LP28" s="132"/>
      <c r="LQ28" s="132"/>
      <c r="LR28" s="132"/>
      <c r="LS28" s="132"/>
      <c r="LT28" s="132"/>
      <c r="LU28" s="132"/>
      <c r="LV28" s="132"/>
      <c r="LW28" s="132"/>
      <c r="LX28" s="132"/>
      <c r="LY28" s="132"/>
      <c r="LZ28" s="132"/>
      <c r="MA28" s="132"/>
      <c r="MB28" s="132"/>
      <c r="MC28" s="132"/>
      <c r="MD28" s="132"/>
      <c r="ME28" s="132"/>
      <c r="MF28" s="132"/>
      <c r="MG28" s="132"/>
      <c r="MH28" s="132"/>
      <c r="MI28" s="132"/>
      <c r="MJ28" s="132"/>
      <c r="MK28" s="132"/>
      <c r="ML28" s="132"/>
      <c r="MM28" s="132"/>
      <c r="MN28" s="132"/>
      <c r="MO28" s="132"/>
      <c r="MP28" s="132"/>
      <c r="MQ28" s="132"/>
      <c r="MR28" s="132"/>
      <c r="MS28" s="132"/>
      <c r="MT28" s="132"/>
      <c r="MU28" s="132"/>
      <c r="MV28" s="132"/>
      <c r="MW28" s="132"/>
      <c r="MX28" s="132"/>
      <c r="MY28" s="132"/>
      <c r="MZ28" s="132"/>
      <c r="NA28" s="132"/>
      <c r="NB28" s="132"/>
      <c r="NC28" s="132"/>
      <c r="ND28" s="132"/>
      <c r="NE28" s="132"/>
      <c r="NF28" s="132"/>
      <c r="NG28" s="132"/>
      <c r="NH28" s="132"/>
      <c r="NI28" s="132"/>
      <c r="NJ28" s="132"/>
      <c r="NK28" s="132"/>
      <c r="NL28" s="132"/>
      <c r="NM28" s="132"/>
      <c r="NN28" s="132"/>
      <c r="NO28" s="132"/>
      <c r="NP28" s="132"/>
      <c r="NQ28" s="132"/>
      <c r="NR28" s="132"/>
      <c r="NS28" s="132"/>
      <c r="NT28" s="132"/>
      <c r="NU28" s="132"/>
      <c r="NV28" s="132"/>
      <c r="NW28" s="132"/>
      <c r="NX28" s="132"/>
      <c r="NY28" s="132"/>
      <c r="NZ28" s="132"/>
      <c r="OA28" s="132"/>
      <c r="OB28" s="132"/>
      <c r="OC28" s="132"/>
      <c r="OD28" s="132"/>
      <c r="OE28" s="132"/>
      <c r="OF28" s="132"/>
      <c r="OG28" s="132"/>
      <c r="OH28" s="132"/>
      <c r="OI28" s="132"/>
      <c r="OJ28" s="132"/>
      <c r="OK28" s="132"/>
      <c r="OL28" s="132"/>
      <c r="OM28" s="132"/>
      <c r="ON28" s="132"/>
      <c r="OO28" s="132"/>
      <c r="OP28" s="132"/>
      <c r="OQ28" s="132"/>
      <c r="OR28" s="132"/>
      <c r="OS28" s="132"/>
      <c r="OT28" s="132"/>
      <c r="OU28" s="132"/>
      <c r="OV28" s="132"/>
      <c r="OW28" s="132"/>
      <c r="OX28" s="132"/>
      <c r="OY28" s="132"/>
      <c r="OZ28" s="132"/>
      <c r="PA28" s="132"/>
      <c r="PB28" s="132"/>
      <c r="PC28" s="132"/>
      <c r="PD28" s="132"/>
      <c r="PE28" s="132"/>
      <c r="PF28" s="132"/>
      <c r="PG28" s="132"/>
      <c r="PH28" s="132"/>
      <c r="PI28" s="132"/>
      <c r="PJ28" s="132"/>
      <c r="PK28" s="132"/>
      <c r="PL28" s="132"/>
      <c r="PM28" s="132"/>
      <c r="PN28" s="132"/>
      <c r="PO28" s="132"/>
      <c r="PP28" s="132"/>
      <c r="PQ28" s="132"/>
      <c r="PR28" s="132"/>
      <c r="PS28" s="132"/>
      <c r="PT28" s="132"/>
      <c r="PU28" s="132"/>
      <c r="PV28" s="132"/>
      <c r="PW28" s="132"/>
      <c r="PX28" s="132"/>
      <c r="PY28" s="132"/>
      <c r="PZ28" s="132"/>
      <c r="QA28" s="132"/>
      <c r="QB28" s="132"/>
      <c r="QC28" s="132"/>
      <c r="QD28" s="132"/>
      <c r="QE28" s="132"/>
      <c r="QF28" s="132"/>
      <c r="QG28" s="132"/>
      <c r="QH28" s="132"/>
      <c r="QI28" s="132"/>
      <c r="QJ28" s="132"/>
      <c r="QK28" s="132"/>
      <c r="QL28" s="132"/>
      <c r="QM28" s="132"/>
      <c r="QN28" s="132"/>
      <c r="QO28" s="132"/>
      <c r="QP28" s="132"/>
      <c r="QQ28" s="132"/>
      <c r="QR28" s="132"/>
      <c r="QS28" s="132"/>
      <c r="QT28" s="132"/>
      <c r="QU28" s="132"/>
      <c r="QV28" s="132"/>
      <c r="QW28" s="132"/>
      <c r="QX28" s="132"/>
      <c r="QY28" s="132"/>
      <c r="QZ28" s="132"/>
      <c r="RA28" s="132"/>
      <c r="RB28" s="132"/>
      <c r="RC28" s="132"/>
      <c r="RD28" s="132"/>
      <c r="RE28" s="132"/>
      <c r="RF28" s="132"/>
      <c r="RG28" s="132"/>
      <c r="RH28" s="132"/>
      <c r="RI28" s="132"/>
      <c r="RJ28" s="132"/>
      <c r="RK28" s="132"/>
      <c r="RL28" s="132"/>
      <c r="RM28" s="132"/>
      <c r="RN28" s="132"/>
      <c r="RO28" s="132"/>
      <c r="RP28" s="132"/>
      <c r="RQ28" s="132"/>
      <c r="RR28" s="132"/>
      <c r="RS28" s="132"/>
      <c r="RT28" s="132"/>
      <c r="RU28" s="132"/>
      <c r="RV28" s="132"/>
      <c r="RW28" s="132"/>
      <c r="RX28" s="132"/>
      <c r="RY28" s="132"/>
      <c r="RZ28" s="132"/>
      <c r="SA28" s="132"/>
      <c r="SB28" s="132"/>
      <c r="SC28" s="132"/>
      <c r="SD28" s="132"/>
      <c r="SE28" s="132"/>
      <c r="SF28" s="132"/>
      <c r="SG28" s="132"/>
      <c r="SH28" s="132"/>
      <c r="SI28" s="132"/>
      <c r="SJ28" s="132"/>
      <c r="SK28" s="132"/>
      <c r="SL28" s="132"/>
      <c r="SM28" s="132"/>
      <c r="SN28" s="132"/>
      <c r="SO28" s="132"/>
      <c r="SP28" s="132"/>
      <c r="SQ28" s="132"/>
      <c r="SR28" s="132"/>
      <c r="SS28" s="132"/>
      <c r="ST28" s="132"/>
      <c r="SU28" s="132"/>
      <c r="SV28" s="132"/>
      <c r="SW28" s="132"/>
      <c r="SX28" s="132"/>
      <c r="SY28" s="132"/>
      <c r="SZ28" s="132"/>
      <c r="TA28" s="132"/>
      <c r="TB28" s="132"/>
      <c r="TC28" s="132"/>
      <c r="TD28" s="132"/>
      <c r="TE28" s="132"/>
      <c r="TF28" s="132"/>
      <c r="TG28" s="132"/>
      <c r="TH28" s="132"/>
      <c r="TI28" s="132"/>
      <c r="TJ28" s="132"/>
      <c r="TK28" s="132"/>
      <c r="TL28" s="132"/>
      <c r="TM28" s="132"/>
      <c r="TN28" s="132"/>
      <c r="TO28" s="132"/>
      <c r="TP28" s="132"/>
      <c r="TQ28" s="132"/>
      <c r="TR28" s="132"/>
      <c r="TS28" s="132"/>
      <c r="TT28" s="132"/>
      <c r="TU28" s="132"/>
      <c r="TV28" s="132"/>
      <c r="TW28" s="132"/>
      <c r="TX28" s="132"/>
      <c r="TY28" s="132"/>
      <c r="TZ28" s="132"/>
      <c r="UA28" s="132"/>
      <c r="UB28" s="132"/>
      <c r="UC28" s="132"/>
      <c r="UD28" s="132"/>
      <c r="UE28" s="132"/>
      <c r="UF28" s="132"/>
      <c r="UG28" s="132"/>
      <c r="UH28" s="132"/>
      <c r="UI28" s="132"/>
      <c r="UJ28" s="132"/>
      <c r="UK28" s="132"/>
      <c r="UL28" s="132"/>
      <c r="UM28" s="132"/>
      <c r="UN28" s="132"/>
      <c r="UO28" s="132"/>
      <c r="UP28" s="132"/>
      <c r="UQ28" s="132"/>
      <c r="UR28" s="132"/>
      <c r="US28" s="132"/>
      <c r="UT28" s="132"/>
      <c r="UU28" s="132"/>
      <c r="UV28" s="132"/>
      <c r="UW28" s="132"/>
      <c r="UX28" s="132"/>
      <c r="UY28" s="132"/>
      <c r="UZ28" s="132"/>
      <c r="VA28" s="132"/>
      <c r="VB28" s="132"/>
      <c r="VC28" s="132"/>
      <c r="VD28" s="132"/>
      <c r="VE28" s="132"/>
      <c r="VF28" s="132"/>
      <c r="VG28" s="132"/>
      <c r="VH28" s="132"/>
      <c r="VI28" s="132"/>
      <c r="VJ28" s="132"/>
      <c r="VK28" s="132"/>
      <c r="VL28" s="132"/>
      <c r="VM28" s="132"/>
      <c r="VN28" s="132"/>
      <c r="VO28" s="132"/>
      <c r="VP28" s="132"/>
      <c r="VQ28" s="132"/>
      <c r="VR28" s="132"/>
      <c r="VS28" s="132"/>
      <c r="VT28" s="132"/>
      <c r="VU28" s="132"/>
      <c r="VV28" s="132"/>
      <c r="VW28" s="132"/>
      <c r="VX28" s="132"/>
      <c r="VY28" s="132"/>
      <c r="VZ28" s="132"/>
      <c r="WA28" s="132"/>
      <c r="WB28" s="132"/>
      <c r="WC28" s="132"/>
      <c r="WD28" s="132"/>
      <c r="WE28" s="132"/>
      <c r="WF28" s="132"/>
      <c r="WG28" s="132"/>
      <c r="WH28" s="132"/>
      <c r="WI28" s="132"/>
      <c r="WJ28" s="132"/>
      <c r="WK28" s="132"/>
      <c r="WL28" s="132"/>
      <c r="WM28" s="132"/>
      <c r="WN28" s="132"/>
      <c r="WO28" s="132"/>
      <c r="WP28" s="132"/>
      <c r="WQ28" s="132"/>
      <c r="WR28" s="132"/>
      <c r="WS28" s="132"/>
      <c r="WT28" s="132"/>
      <c r="WU28" s="132"/>
      <c r="WV28" s="132"/>
      <c r="WW28" s="132"/>
      <c r="WX28" s="132"/>
      <c r="WY28" s="132"/>
      <c r="WZ28" s="132"/>
      <c r="XA28" s="132"/>
      <c r="XB28" s="132"/>
      <c r="XC28" s="132"/>
      <c r="XD28" s="132"/>
      <c r="XE28" s="132"/>
      <c r="XF28" s="132"/>
      <c r="XG28" s="132"/>
      <c r="XH28" s="132"/>
      <c r="XI28" s="132"/>
      <c r="XJ28" s="132"/>
      <c r="XK28" s="132"/>
      <c r="XL28" s="132"/>
      <c r="XM28" s="132"/>
      <c r="XN28" s="132"/>
      <c r="XO28" s="132"/>
      <c r="XP28" s="132"/>
      <c r="XQ28" s="132"/>
      <c r="XR28" s="132"/>
      <c r="XS28" s="132"/>
      <c r="XT28" s="132"/>
      <c r="XU28" s="132"/>
      <c r="XV28" s="132"/>
      <c r="XW28" s="132"/>
      <c r="XX28" s="132"/>
      <c r="XY28" s="132"/>
      <c r="XZ28" s="132"/>
      <c r="YA28" s="132"/>
      <c r="YB28" s="132"/>
      <c r="YC28" s="132"/>
      <c r="YD28" s="132"/>
      <c r="YE28" s="132"/>
      <c r="YF28" s="132"/>
      <c r="YG28" s="132"/>
      <c r="YH28" s="132"/>
      <c r="YI28" s="132"/>
      <c r="YJ28" s="132"/>
      <c r="YK28" s="132"/>
      <c r="YL28" s="132"/>
      <c r="YM28" s="132"/>
      <c r="YN28" s="132"/>
      <c r="YO28" s="132"/>
      <c r="YP28" s="132"/>
      <c r="YQ28" s="132"/>
      <c r="YR28" s="132"/>
      <c r="YS28" s="132"/>
      <c r="YT28" s="132"/>
      <c r="YU28" s="132"/>
      <c r="YV28" s="132"/>
      <c r="YW28" s="132"/>
      <c r="YX28" s="132"/>
      <c r="YY28" s="132"/>
      <c r="YZ28" s="132"/>
      <c r="ZA28" s="132"/>
      <c r="ZB28" s="132"/>
      <c r="ZC28" s="132"/>
      <c r="ZD28" s="132"/>
      <c r="ZE28" s="132"/>
      <c r="ZF28" s="132"/>
      <c r="ZG28" s="132"/>
      <c r="ZH28" s="132"/>
      <c r="ZI28" s="132"/>
      <c r="ZJ28" s="132"/>
      <c r="ZK28" s="132"/>
      <c r="ZL28" s="132"/>
      <c r="ZM28" s="132"/>
      <c r="ZN28" s="132"/>
      <c r="ZO28" s="132"/>
      <c r="ZP28" s="132"/>
      <c r="ZQ28" s="132"/>
      <c r="ZR28" s="132"/>
      <c r="ZS28" s="132"/>
      <c r="ZT28" s="132"/>
      <c r="ZU28" s="132"/>
      <c r="ZV28" s="132"/>
      <c r="ZW28" s="132"/>
      <c r="ZX28" s="132"/>
      <c r="ZY28" s="132"/>
      <c r="ZZ28" s="132"/>
      <c r="AAA28" s="132"/>
      <c r="AAB28" s="132"/>
      <c r="AAC28" s="132"/>
      <c r="AAD28" s="132"/>
      <c r="AAE28" s="132"/>
      <c r="AAF28" s="132"/>
      <c r="AAG28" s="132"/>
      <c r="AAH28" s="132"/>
      <c r="AAI28" s="132"/>
      <c r="AAJ28" s="132"/>
      <c r="AAK28" s="132"/>
      <c r="AAL28" s="132"/>
      <c r="AAM28" s="132"/>
      <c r="AAN28" s="132"/>
      <c r="AAO28" s="132"/>
      <c r="AAP28" s="132"/>
      <c r="AAQ28" s="132"/>
      <c r="AAR28" s="132"/>
      <c r="AAS28" s="132"/>
      <c r="AAT28" s="132"/>
      <c r="AAU28" s="132"/>
      <c r="AAV28" s="132"/>
      <c r="AAW28" s="132"/>
      <c r="AAX28" s="132"/>
      <c r="AAY28" s="132"/>
      <c r="AAZ28" s="132"/>
      <c r="ABA28" s="132"/>
      <c r="ABB28" s="132"/>
      <c r="ABC28" s="132"/>
      <c r="ABD28" s="132"/>
      <c r="ABE28" s="132"/>
      <c r="ABF28" s="132"/>
      <c r="ABG28" s="132"/>
      <c r="ABH28" s="132"/>
      <c r="ABI28" s="132"/>
      <c r="ABJ28" s="132"/>
      <c r="ABK28" s="132"/>
      <c r="ABL28" s="132"/>
      <c r="ABM28" s="132"/>
      <c r="ABN28" s="132"/>
      <c r="ABO28" s="132"/>
      <c r="ABP28" s="132"/>
      <c r="ABQ28" s="132"/>
      <c r="ABR28" s="132"/>
      <c r="ABS28" s="132"/>
      <c r="ABT28" s="132"/>
      <c r="ABU28" s="132"/>
      <c r="ABV28" s="132"/>
      <c r="ABW28" s="132"/>
      <c r="ABX28" s="132"/>
      <c r="ABY28" s="132"/>
      <c r="ABZ28" s="132"/>
      <c r="ACA28" s="132"/>
      <c r="ACB28" s="132"/>
      <c r="ACC28" s="132"/>
      <c r="ACD28" s="132"/>
      <c r="ACE28" s="132"/>
      <c r="ACF28" s="132"/>
      <c r="ACG28" s="132"/>
      <c r="ACH28" s="132"/>
      <c r="ACI28" s="132"/>
      <c r="ACJ28" s="132"/>
      <c r="ACK28" s="132"/>
      <c r="ACL28" s="132"/>
      <c r="ACM28" s="132"/>
      <c r="ACN28" s="132"/>
      <c r="ACO28" s="132"/>
      <c r="ACP28" s="132"/>
      <c r="ACQ28" s="132"/>
      <c r="ACR28" s="132"/>
      <c r="ACS28" s="132"/>
      <c r="ACT28" s="132"/>
      <c r="ACU28" s="132"/>
      <c r="ACV28" s="132"/>
      <c r="ACW28" s="132"/>
      <c r="ACX28" s="132"/>
      <c r="ACY28" s="132"/>
      <c r="ACZ28" s="132"/>
      <c r="ADA28" s="132"/>
      <c r="ADB28" s="132"/>
      <c r="ADC28" s="132"/>
      <c r="ADD28" s="132"/>
      <c r="ADE28" s="132"/>
      <c r="ADF28" s="132"/>
      <c r="ADG28" s="132"/>
      <c r="ADH28" s="132"/>
      <c r="ADI28" s="132"/>
      <c r="ADJ28" s="132"/>
      <c r="ADK28" s="132"/>
      <c r="ADL28" s="132"/>
      <c r="ADM28" s="132"/>
      <c r="ADN28" s="132"/>
      <c r="ADO28" s="132"/>
      <c r="ADP28" s="132"/>
      <c r="ADQ28" s="132"/>
      <c r="ADR28" s="132"/>
      <c r="ADS28" s="132"/>
      <c r="ADT28" s="132"/>
      <c r="ADU28" s="132"/>
      <c r="ADV28" s="132"/>
      <c r="ADW28" s="132"/>
      <c r="ADX28" s="132"/>
      <c r="ADY28" s="132"/>
      <c r="ADZ28" s="132"/>
      <c r="AEA28" s="132"/>
      <c r="AEB28" s="132"/>
      <c r="AEC28" s="132"/>
      <c r="AED28" s="132"/>
      <c r="AEE28" s="132"/>
      <c r="AEF28" s="132"/>
      <c r="AEG28" s="132"/>
      <c r="AEH28" s="132"/>
      <c r="AEI28" s="132"/>
      <c r="AEJ28" s="132"/>
      <c r="AEK28" s="132"/>
      <c r="AEL28" s="132"/>
      <c r="AEM28" s="132"/>
      <c r="AEN28" s="132"/>
      <c r="AEO28" s="132"/>
      <c r="AEP28" s="132"/>
      <c r="AEQ28" s="132"/>
      <c r="AER28" s="132"/>
      <c r="AES28" s="132"/>
      <c r="AET28" s="132"/>
      <c r="AEU28" s="132"/>
      <c r="AEV28" s="132"/>
      <c r="AEW28" s="132"/>
      <c r="AEX28" s="132"/>
      <c r="AEY28" s="132"/>
      <c r="AEZ28" s="132"/>
      <c r="AFA28" s="132"/>
      <c r="AFB28" s="132"/>
      <c r="AFC28" s="132"/>
      <c r="AFD28" s="132"/>
      <c r="AFE28" s="132"/>
      <c r="AFF28" s="132"/>
      <c r="AFG28" s="132"/>
      <c r="AFH28" s="132"/>
      <c r="AFI28" s="132"/>
      <c r="AFJ28" s="132"/>
      <c r="AFK28" s="132"/>
      <c r="AFL28" s="132"/>
      <c r="AFM28" s="132"/>
      <c r="AFN28" s="132"/>
      <c r="AFO28" s="132"/>
      <c r="AFP28" s="132"/>
      <c r="AFQ28" s="132"/>
      <c r="AFR28" s="132"/>
      <c r="AFS28" s="132"/>
      <c r="AFT28" s="132"/>
      <c r="AFU28" s="132"/>
      <c r="AFV28" s="132"/>
      <c r="AFW28" s="132"/>
      <c r="AFX28" s="132"/>
      <c r="AFY28" s="132"/>
      <c r="AFZ28" s="132"/>
      <c r="AGA28" s="132"/>
      <c r="AGB28" s="132"/>
      <c r="AGC28" s="132"/>
      <c r="AGD28" s="132"/>
      <c r="AGE28" s="132"/>
      <c r="AGF28" s="132"/>
      <c r="AGG28" s="132"/>
      <c r="AGH28" s="132"/>
      <c r="AGI28" s="132"/>
      <c r="AGJ28" s="132"/>
      <c r="AGK28" s="132"/>
      <c r="AGL28" s="132"/>
      <c r="AGM28" s="132"/>
      <c r="AGN28" s="132"/>
      <c r="AGO28" s="132"/>
      <c r="AGP28" s="132"/>
      <c r="AGQ28" s="132"/>
      <c r="AGR28" s="132"/>
      <c r="AGS28" s="132"/>
      <c r="AGT28" s="132"/>
      <c r="AGU28" s="132"/>
      <c r="AGV28" s="132"/>
      <c r="AGW28" s="132"/>
      <c r="AGX28" s="132"/>
      <c r="AGY28" s="132"/>
      <c r="AGZ28" s="132"/>
      <c r="AHA28" s="132"/>
      <c r="AHB28" s="132"/>
      <c r="AHC28" s="132"/>
      <c r="AHD28" s="132"/>
      <c r="AHE28" s="132"/>
      <c r="AHF28" s="132"/>
      <c r="AHG28" s="132"/>
      <c r="AHH28" s="132"/>
      <c r="AHI28" s="132"/>
      <c r="AHJ28" s="132"/>
      <c r="AHK28" s="132"/>
      <c r="AHL28" s="132"/>
      <c r="AHM28" s="132"/>
      <c r="AHN28" s="132"/>
      <c r="AHO28" s="132"/>
      <c r="AHP28" s="132"/>
      <c r="AHQ28" s="132"/>
      <c r="AHR28" s="132"/>
      <c r="AHS28" s="132"/>
      <c r="AHT28" s="132"/>
      <c r="AHU28" s="132"/>
      <c r="AHV28" s="132"/>
      <c r="AHW28" s="132"/>
      <c r="AHX28" s="132"/>
      <c r="AHY28" s="132"/>
      <c r="AHZ28" s="132"/>
      <c r="AIA28" s="132"/>
      <c r="AIB28" s="132"/>
      <c r="AIC28" s="132"/>
      <c r="AID28" s="132"/>
      <c r="AIE28" s="132"/>
      <c r="AIF28" s="132"/>
      <c r="AIG28" s="132"/>
      <c r="AIH28" s="132"/>
      <c r="AII28" s="132"/>
      <c r="AIJ28" s="132"/>
      <c r="AIK28" s="132"/>
      <c r="AIL28" s="132"/>
      <c r="AIM28" s="132"/>
      <c r="AIN28" s="132"/>
      <c r="AIO28" s="132"/>
      <c r="AIP28" s="132"/>
      <c r="AIQ28" s="132"/>
      <c r="AIR28" s="132"/>
      <c r="AIS28" s="132"/>
      <c r="AIT28" s="132"/>
      <c r="AIU28" s="132"/>
      <c r="AIV28" s="132"/>
      <c r="AIW28" s="132"/>
      <c r="AIX28" s="132"/>
      <c r="AIY28" s="132"/>
      <c r="AIZ28" s="132"/>
      <c r="AJA28" s="132"/>
      <c r="AJB28" s="132"/>
      <c r="AJC28" s="132"/>
      <c r="AJD28" s="132"/>
      <c r="AJE28" s="132"/>
      <c r="AJF28" s="132"/>
      <c r="AJG28" s="132"/>
      <c r="AJH28" s="132"/>
      <c r="AJI28" s="132"/>
      <c r="AJJ28" s="132"/>
      <c r="AJK28" s="132"/>
      <c r="AJL28" s="132"/>
      <c r="AJM28" s="132"/>
      <c r="AJN28" s="132"/>
      <c r="AJO28" s="132"/>
      <c r="AJP28" s="132"/>
      <c r="AJQ28" s="132"/>
      <c r="AJR28" s="132"/>
      <c r="AJS28" s="132"/>
      <c r="AJT28" s="132"/>
      <c r="AJU28" s="132"/>
      <c r="AJV28" s="132"/>
      <c r="AJW28" s="132"/>
      <c r="AJX28" s="132"/>
      <c r="AJY28" s="132"/>
      <c r="AJZ28" s="132"/>
      <c r="AKA28" s="132"/>
      <c r="AKB28" s="132"/>
      <c r="AKC28" s="132"/>
      <c r="AKD28" s="132"/>
      <c r="AKE28" s="132"/>
      <c r="AKF28" s="132"/>
      <c r="AKG28" s="132"/>
      <c r="AKH28" s="132"/>
      <c r="AKI28" s="132"/>
      <c r="AKJ28" s="132"/>
      <c r="AKK28" s="132"/>
      <c r="AKL28" s="132"/>
      <c r="AKM28" s="132"/>
      <c r="AKN28" s="132"/>
      <c r="AKO28" s="132"/>
      <c r="AKP28" s="132"/>
      <c r="AKQ28" s="132"/>
      <c r="AKR28" s="132"/>
      <c r="AKS28" s="132"/>
      <c r="AKT28" s="132"/>
      <c r="AKU28" s="132"/>
      <c r="AKV28" s="132"/>
      <c r="AKW28" s="132"/>
      <c r="AKX28" s="132"/>
      <c r="AKY28" s="132"/>
      <c r="AKZ28" s="132"/>
      <c r="ALA28" s="132"/>
      <c r="ALB28" s="132"/>
      <c r="ALC28" s="132"/>
      <c r="ALD28" s="132"/>
      <c r="ALE28" s="132"/>
      <c r="ALF28" s="132"/>
      <c r="ALG28" s="132"/>
      <c r="ALH28" s="132"/>
      <c r="ALI28" s="132"/>
      <c r="ALJ28" s="132"/>
      <c r="ALK28" s="132"/>
      <c r="ALL28" s="132"/>
      <c r="ALM28" s="132"/>
    </row>
    <row r="29" spans="1:1001" s="226" customFormat="1" ht="15">
      <c r="A29" s="223">
        <v>2</v>
      </c>
      <c r="B29" s="133" t="s">
        <v>125</v>
      </c>
      <c r="C29" s="130" t="s">
        <v>119</v>
      </c>
      <c r="D29" s="130">
        <v>49.76</v>
      </c>
      <c r="E29" s="29">
        <v>24880</v>
      </c>
      <c r="F29" s="131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2"/>
      <c r="IW29" s="132"/>
      <c r="IX29" s="132"/>
      <c r="IY29" s="132"/>
      <c r="IZ29" s="132"/>
      <c r="JA29" s="132"/>
      <c r="JB29" s="132"/>
      <c r="JC29" s="132"/>
      <c r="JD29" s="132"/>
      <c r="JE29" s="132"/>
      <c r="JF29" s="132"/>
      <c r="JG29" s="132"/>
      <c r="JH29" s="132"/>
      <c r="JI29" s="132"/>
      <c r="JJ29" s="132"/>
      <c r="JK29" s="132"/>
      <c r="JL29" s="132"/>
      <c r="JM29" s="132"/>
      <c r="JN29" s="132"/>
      <c r="JO29" s="132"/>
      <c r="JP29" s="132"/>
      <c r="JQ29" s="132"/>
      <c r="JR29" s="132"/>
      <c r="JS29" s="132"/>
      <c r="JT29" s="132"/>
      <c r="JU29" s="132"/>
      <c r="JV29" s="132"/>
      <c r="JW29" s="132"/>
      <c r="JX29" s="132"/>
      <c r="JY29" s="132"/>
      <c r="JZ29" s="132"/>
      <c r="KA29" s="132"/>
      <c r="KB29" s="132"/>
      <c r="KC29" s="132"/>
      <c r="KD29" s="132"/>
      <c r="KE29" s="132"/>
      <c r="KF29" s="132"/>
      <c r="KG29" s="132"/>
      <c r="KH29" s="132"/>
      <c r="KI29" s="132"/>
      <c r="KJ29" s="132"/>
      <c r="KK29" s="132"/>
      <c r="KL29" s="132"/>
      <c r="KM29" s="132"/>
      <c r="KN29" s="132"/>
      <c r="KO29" s="132"/>
      <c r="KP29" s="132"/>
      <c r="KQ29" s="132"/>
      <c r="KR29" s="132"/>
      <c r="KS29" s="132"/>
      <c r="KT29" s="132"/>
      <c r="KU29" s="132"/>
      <c r="KV29" s="132"/>
      <c r="KW29" s="132"/>
      <c r="KX29" s="132"/>
      <c r="KY29" s="132"/>
      <c r="KZ29" s="132"/>
      <c r="LA29" s="132"/>
      <c r="LB29" s="132"/>
      <c r="LC29" s="132"/>
      <c r="LD29" s="132"/>
      <c r="LE29" s="132"/>
      <c r="LF29" s="132"/>
      <c r="LG29" s="132"/>
      <c r="LH29" s="132"/>
      <c r="LI29" s="132"/>
      <c r="LJ29" s="132"/>
      <c r="LK29" s="132"/>
      <c r="LL29" s="132"/>
      <c r="LM29" s="132"/>
      <c r="LN29" s="132"/>
      <c r="LO29" s="132"/>
      <c r="LP29" s="132"/>
      <c r="LQ29" s="132"/>
      <c r="LR29" s="132"/>
      <c r="LS29" s="132"/>
      <c r="LT29" s="132"/>
      <c r="LU29" s="132"/>
      <c r="LV29" s="132"/>
      <c r="LW29" s="132"/>
      <c r="LX29" s="132"/>
      <c r="LY29" s="132"/>
      <c r="LZ29" s="132"/>
      <c r="MA29" s="132"/>
      <c r="MB29" s="132"/>
      <c r="MC29" s="132"/>
      <c r="MD29" s="132"/>
      <c r="ME29" s="132"/>
      <c r="MF29" s="132"/>
      <c r="MG29" s="132"/>
      <c r="MH29" s="132"/>
      <c r="MI29" s="132"/>
      <c r="MJ29" s="132"/>
      <c r="MK29" s="132"/>
      <c r="ML29" s="132"/>
      <c r="MM29" s="132"/>
      <c r="MN29" s="132"/>
      <c r="MO29" s="132"/>
      <c r="MP29" s="132"/>
      <c r="MQ29" s="132"/>
      <c r="MR29" s="132"/>
      <c r="MS29" s="132"/>
      <c r="MT29" s="132"/>
      <c r="MU29" s="132"/>
      <c r="MV29" s="132"/>
      <c r="MW29" s="132"/>
      <c r="MX29" s="132"/>
      <c r="MY29" s="132"/>
      <c r="MZ29" s="132"/>
      <c r="NA29" s="132"/>
      <c r="NB29" s="132"/>
      <c r="NC29" s="132"/>
      <c r="ND29" s="132"/>
      <c r="NE29" s="132"/>
      <c r="NF29" s="132"/>
      <c r="NG29" s="132"/>
      <c r="NH29" s="132"/>
      <c r="NI29" s="132"/>
      <c r="NJ29" s="132"/>
      <c r="NK29" s="132"/>
      <c r="NL29" s="132"/>
      <c r="NM29" s="132"/>
      <c r="NN29" s="132"/>
      <c r="NO29" s="132"/>
      <c r="NP29" s="132"/>
      <c r="NQ29" s="132"/>
      <c r="NR29" s="132"/>
      <c r="NS29" s="132"/>
      <c r="NT29" s="132"/>
      <c r="NU29" s="132"/>
      <c r="NV29" s="132"/>
      <c r="NW29" s="132"/>
      <c r="NX29" s="132"/>
      <c r="NY29" s="132"/>
      <c r="NZ29" s="132"/>
      <c r="OA29" s="132"/>
      <c r="OB29" s="132"/>
      <c r="OC29" s="132"/>
      <c r="OD29" s="132"/>
      <c r="OE29" s="132"/>
      <c r="OF29" s="132"/>
      <c r="OG29" s="132"/>
      <c r="OH29" s="132"/>
      <c r="OI29" s="132"/>
      <c r="OJ29" s="132"/>
      <c r="OK29" s="132"/>
      <c r="OL29" s="132"/>
      <c r="OM29" s="132"/>
      <c r="ON29" s="132"/>
      <c r="OO29" s="132"/>
      <c r="OP29" s="132"/>
      <c r="OQ29" s="132"/>
      <c r="OR29" s="132"/>
      <c r="OS29" s="132"/>
      <c r="OT29" s="132"/>
      <c r="OU29" s="132"/>
      <c r="OV29" s="132"/>
      <c r="OW29" s="132"/>
      <c r="OX29" s="132"/>
      <c r="OY29" s="132"/>
      <c r="OZ29" s="132"/>
      <c r="PA29" s="132"/>
      <c r="PB29" s="132"/>
      <c r="PC29" s="132"/>
      <c r="PD29" s="132"/>
      <c r="PE29" s="132"/>
      <c r="PF29" s="132"/>
      <c r="PG29" s="132"/>
      <c r="PH29" s="132"/>
      <c r="PI29" s="132"/>
      <c r="PJ29" s="132"/>
      <c r="PK29" s="132"/>
      <c r="PL29" s="132"/>
      <c r="PM29" s="132"/>
      <c r="PN29" s="132"/>
      <c r="PO29" s="132"/>
      <c r="PP29" s="132"/>
      <c r="PQ29" s="132"/>
      <c r="PR29" s="132"/>
      <c r="PS29" s="132"/>
      <c r="PT29" s="132"/>
      <c r="PU29" s="132"/>
      <c r="PV29" s="132"/>
      <c r="PW29" s="132"/>
      <c r="PX29" s="132"/>
      <c r="PY29" s="132"/>
      <c r="PZ29" s="132"/>
      <c r="QA29" s="132"/>
      <c r="QB29" s="132"/>
      <c r="QC29" s="132"/>
      <c r="QD29" s="132"/>
      <c r="QE29" s="132"/>
      <c r="QF29" s="132"/>
      <c r="QG29" s="132"/>
      <c r="QH29" s="132"/>
      <c r="QI29" s="132"/>
      <c r="QJ29" s="132"/>
      <c r="QK29" s="132"/>
      <c r="QL29" s="132"/>
      <c r="QM29" s="132"/>
      <c r="QN29" s="132"/>
      <c r="QO29" s="132"/>
      <c r="QP29" s="132"/>
      <c r="QQ29" s="132"/>
      <c r="QR29" s="132"/>
      <c r="QS29" s="132"/>
      <c r="QT29" s="132"/>
      <c r="QU29" s="132"/>
      <c r="QV29" s="132"/>
      <c r="QW29" s="132"/>
      <c r="QX29" s="132"/>
      <c r="QY29" s="132"/>
      <c r="QZ29" s="132"/>
      <c r="RA29" s="132"/>
      <c r="RB29" s="132"/>
      <c r="RC29" s="132"/>
      <c r="RD29" s="132"/>
      <c r="RE29" s="132"/>
      <c r="RF29" s="132"/>
      <c r="RG29" s="132"/>
      <c r="RH29" s="132"/>
      <c r="RI29" s="132"/>
      <c r="RJ29" s="132"/>
      <c r="RK29" s="132"/>
      <c r="RL29" s="132"/>
      <c r="RM29" s="132"/>
      <c r="RN29" s="132"/>
      <c r="RO29" s="132"/>
      <c r="RP29" s="132"/>
      <c r="RQ29" s="132"/>
      <c r="RR29" s="132"/>
      <c r="RS29" s="132"/>
      <c r="RT29" s="132"/>
      <c r="RU29" s="132"/>
      <c r="RV29" s="132"/>
      <c r="RW29" s="132"/>
      <c r="RX29" s="132"/>
      <c r="RY29" s="132"/>
      <c r="RZ29" s="132"/>
      <c r="SA29" s="132"/>
      <c r="SB29" s="132"/>
      <c r="SC29" s="132"/>
      <c r="SD29" s="132"/>
      <c r="SE29" s="132"/>
      <c r="SF29" s="132"/>
      <c r="SG29" s="132"/>
      <c r="SH29" s="132"/>
      <c r="SI29" s="132"/>
      <c r="SJ29" s="132"/>
      <c r="SK29" s="132"/>
      <c r="SL29" s="132"/>
      <c r="SM29" s="132"/>
      <c r="SN29" s="132"/>
      <c r="SO29" s="132"/>
      <c r="SP29" s="132"/>
      <c r="SQ29" s="132"/>
      <c r="SR29" s="132"/>
      <c r="SS29" s="132"/>
      <c r="ST29" s="132"/>
      <c r="SU29" s="132"/>
      <c r="SV29" s="132"/>
      <c r="SW29" s="132"/>
      <c r="SX29" s="132"/>
      <c r="SY29" s="132"/>
      <c r="SZ29" s="132"/>
      <c r="TA29" s="132"/>
      <c r="TB29" s="132"/>
      <c r="TC29" s="132"/>
      <c r="TD29" s="132"/>
      <c r="TE29" s="132"/>
      <c r="TF29" s="132"/>
      <c r="TG29" s="132"/>
      <c r="TH29" s="132"/>
      <c r="TI29" s="132"/>
      <c r="TJ29" s="132"/>
      <c r="TK29" s="132"/>
      <c r="TL29" s="132"/>
      <c r="TM29" s="132"/>
      <c r="TN29" s="132"/>
      <c r="TO29" s="132"/>
      <c r="TP29" s="132"/>
      <c r="TQ29" s="132"/>
      <c r="TR29" s="132"/>
      <c r="TS29" s="132"/>
      <c r="TT29" s="132"/>
      <c r="TU29" s="132"/>
      <c r="TV29" s="132"/>
      <c r="TW29" s="132"/>
      <c r="TX29" s="132"/>
      <c r="TY29" s="132"/>
      <c r="TZ29" s="132"/>
      <c r="UA29" s="132"/>
      <c r="UB29" s="132"/>
      <c r="UC29" s="132"/>
      <c r="UD29" s="132"/>
      <c r="UE29" s="132"/>
      <c r="UF29" s="132"/>
      <c r="UG29" s="132"/>
      <c r="UH29" s="132"/>
      <c r="UI29" s="132"/>
      <c r="UJ29" s="132"/>
      <c r="UK29" s="132"/>
      <c r="UL29" s="132"/>
      <c r="UM29" s="132"/>
      <c r="UN29" s="132"/>
      <c r="UO29" s="132"/>
      <c r="UP29" s="132"/>
      <c r="UQ29" s="132"/>
      <c r="UR29" s="132"/>
      <c r="US29" s="132"/>
      <c r="UT29" s="132"/>
      <c r="UU29" s="132"/>
      <c r="UV29" s="132"/>
      <c r="UW29" s="132"/>
      <c r="UX29" s="132"/>
      <c r="UY29" s="132"/>
      <c r="UZ29" s="132"/>
      <c r="VA29" s="132"/>
      <c r="VB29" s="132"/>
      <c r="VC29" s="132"/>
      <c r="VD29" s="132"/>
      <c r="VE29" s="132"/>
      <c r="VF29" s="132"/>
      <c r="VG29" s="132"/>
      <c r="VH29" s="132"/>
      <c r="VI29" s="132"/>
      <c r="VJ29" s="132"/>
      <c r="VK29" s="132"/>
      <c r="VL29" s="132"/>
      <c r="VM29" s="132"/>
      <c r="VN29" s="132"/>
      <c r="VO29" s="132"/>
      <c r="VP29" s="132"/>
      <c r="VQ29" s="132"/>
      <c r="VR29" s="132"/>
      <c r="VS29" s="132"/>
      <c r="VT29" s="132"/>
      <c r="VU29" s="132"/>
      <c r="VV29" s="132"/>
      <c r="VW29" s="132"/>
      <c r="VX29" s="132"/>
      <c r="VY29" s="132"/>
      <c r="VZ29" s="132"/>
      <c r="WA29" s="132"/>
      <c r="WB29" s="132"/>
      <c r="WC29" s="132"/>
      <c r="WD29" s="132"/>
      <c r="WE29" s="132"/>
      <c r="WF29" s="132"/>
      <c r="WG29" s="132"/>
      <c r="WH29" s="132"/>
      <c r="WI29" s="132"/>
      <c r="WJ29" s="132"/>
      <c r="WK29" s="132"/>
      <c r="WL29" s="132"/>
      <c r="WM29" s="132"/>
      <c r="WN29" s="132"/>
      <c r="WO29" s="132"/>
      <c r="WP29" s="132"/>
      <c r="WQ29" s="132"/>
      <c r="WR29" s="132"/>
      <c r="WS29" s="132"/>
      <c r="WT29" s="132"/>
      <c r="WU29" s="132"/>
      <c r="WV29" s="132"/>
      <c r="WW29" s="132"/>
      <c r="WX29" s="132"/>
      <c r="WY29" s="132"/>
      <c r="WZ29" s="132"/>
      <c r="XA29" s="132"/>
      <c r="XB29" s="132"/>
      <c r="XC29" s="132"/>
      <c r="XD29" s="132"/>
      <c r="XE29" s="132"/>
      <c r="XF29" s="132"/>
      <c r="XG29" s="132"/>
      <c r="XH29" s="132"/>
      <c r="XI29" s="132"/>
      <c r="XJ29" s="132"/>
      <c r="XK29" s="132"/>
      <c r="XL29" s="132"/>
      <c r="XM29" s="132"/>
      <c r="XN29" s="132"/>
      <c r="XO29" s="132"/>
      <c r="XP29" s="132"/>
      <c r="XQ29" s="132"/>
      <c r="XR29" s="132"/>
      <c r="XS29" s="132"/>
      <c r="XT29" s="132"/>
      <c r="XU29" s="132"/>
      <c r="XV29" s="132"/>
      <c r="XW29" s="132"/>
      <c r="XX29" s="132"/>
      <c r="XY29" s="132"/>
      <c r="XZ29" s="132"/>
      <c r="YA29" s="132"/>
      <c r="YB29" s="132"/>
      <c r="YC29" s="132"/>
      <c r="YD29" s="132"/>
      <c r="YE29" s="132"/>
      <c r="YF29" s="132"/>
      <c r="YG29" s="132"/>
      <c r="YH29" s="132"/>
      <c r="YI29" s="132"/>
      <c r="YJ29" s="132"/>
      <c r="YK29" s="132"/>
      <c r="YL29" s="132"/>
      <c r="YM29" s="132"/>
      <c r="YN29" s="132"/>
      <c r="YO29" s="132"/>
      <c r="YP29" s="132"/>
      <c r="YQ29" s="132"/>
      <c r="YR29" s="132"/>
      <c r="YS29" s="132"/>
      <c r="YT29" s="132"/>
      <c r="YU29" s="132"/>
      <c r="YV29" s="132"/>
      <c r="YW29" s="132"/>
      <c r="YX29" s="132"/>
      <c r="YY29" s="132"/>
      <c r="YZ29" s="132"/>
      <c r="ZA29" s="132"/>
      <c r="ZB29" s="132"/>
      <c r="ZC29" s="132"/>
      <c r="ZD29" s="132"/>
      <c r="ZE29" s="132"/>
      <c r="ZF29" s="132"/>
      <c r="ZG29" s="132"/>
      <c r="ZH29" s="132"/>
      <c r="ZI29" s="132"/>
      <c r="ZJ29" s="132"/>
      <c r="ZK29" s="132"/>
      <c r="ZL29" s="132"/>
      <c r="ZM29" s="132"/>
      <c r="ZN29" s="132"/>
      <c r="ZO29" s="132"/>
      <c r="ZP29" s="132"/>
      <c r="ZQ29" s="132"/>
      <c r="ZR29" s="132"/>
      <c r="ZS29" s="132"/>
      <c r="ZT29" s="132"/>
      <c r="ZU29" s="132"/>
      <c r="ZV29" s="132"/>
      <c r="ZW29" s="132"/>
      <c r="ZX29" s="132"/>
      <c r="ZY29" s="132"/>
      <c r="ZZ29" s="132"/>
      <c r="AAA29" s="132"/>
      <c r="AAB29" s="132"/>
      <c r="AAC29" s="132"/>
      <c r="AAD29" s="132"/>
      <c r="AAE29" s="132"/>
      <c r="AAF29" s="132"/>
      <c r="AAG29" s="132"/>
      <c r="AAH29" s="132"/>
      <c r="AAI29" s="132"/>
      <c r="AAJ29" s="132"/>
      <c r="AAK29" s="132"/>
      <c r="AAL29" s="132"/>
      <c r="AAM29" s="132"/>
      <c r="AAN29" s="132"/>
      <c r="AAO29" s="132"/>
      <c r="AAP29" s="132"/>
      <c r="AAQ29" s="132"/>
      <c r="AAR29" s="132"/>
      <c r="AAS29" s="132"/>
      <c r="AAT29" s="132"/>
      <c r="AAU29" s="132"/>
      <c r="AAV29" s="132"/>
      <c r="AAW29" s="132"/>
      <c r="AAX29" s="132"/>
      <c r="AAY29" s="132"/>
      <c r="AAZ29" s="132"/>
      <c r="ABA29" s="132"/>
      <c r="ABB29" s="132"/>
      <c r="ABC29" s="132"/>
      <c r="ABD29" s="132"/>
      <c r="ABE29" s="132"/>
      <c r="ABF29" s="132"/>
      <c r="ABG29" s="132"/>
      <c r="ABH29" s="132"/>
      <c r="ABI29" s="132"/>
      <c r="ABJ29" s="132"/>
      <c r="ABK29" s="132"/>
      <c r="ABL29" s="132"/>
      <c r="ABM29" s="132"/>
      <c r="ABN29" s="132"/>
      <c r="ABO29" s="132"/>
      <c r="ABP29" s="132"/>
      <c r="ABQ29" s="132"/>
      <c r="ABR29" s="132"/>
      <c r="ABS29" s="132"/>
      <c r="ABT29" s="132"/>
      <c r="ABU29" s="132"/>
      <c r="ABV29" s="132"/>
      <c r="ABW29" s="132"/>
      <c r="ABX29" s="132"/>
      <c r="ABY29" s="132"/>
      <c r="ABZ29" s="132"/>
      <c r="ACA29" s="132"/>
      <c r="ACB29" s="132"/>
      <c r="ACC29" s="132"/>
      <c r="ACD29" s="132"/>
      <c r="ACE29" s="132"/>
      <c r="ACF29" s="132"/>
      <c r="ACG29" s="132"/>
      <c r="ACH29" s="132"/>
      <c r="ACI29" s="132"/>
      <c r="ACJ29" s="132"/>
      <c r="ACK29" s="132"/>
      <c r="ACL29" s="132"/>
      <c r="ACM29" s="132"/>
      <c r="ACN29" s="132"/>
      <c r="ACO29" s="132"/>
      <c r="ACP29" s="132"/>
      <c r="ACQ29" s="132"/>
      <c r="ACR29" s="132"/>
      <c r="ACS29" s="132"/>
      <c r="ACT29" s="132"/>
      <c r="ACU29" s="132"/>
      <c r="ACV29" s="132"/>
      <c r="ACW29" s="132"/>
      <c r="ACX29" s="132"/>
      <c r="ACY29" s="132"/>
      <c r="ACZ29" s="132"/>
      <c r="ADA29" s="132"/>
      <c r="ADB29" s="132"/>
      <c r="ADC29" s="132"/>
      <c r="ADD29" s="132"/>
      <c r="ADE29" s="132"/>
      <c r="ADF29" s="132"/>
      <c r="ADG29" s="132"/>
      <c r="ADH29" s="132"/>
      <c r="ADI29" s="132"/>
      <c r="ADJ29" s="132"/>
      <c r="ADK29" s="132"/>
      <c r="ADL29" s="132"/>
      <c r="ADM29" s="132"/>
      <c r="ADN29" s="132"/>
      <c r="ADO29" s="132"/>
      <c r="ADP29" s="132"/>
      <c r="ADQ29" s="132"/>
      <c r="ADR29" s="132"/>
      <c r="ADS29" s="132"/>
      <c r="ADT29" s="132"/>
      <c r="ADU29" s="132"/>
      <c r="ADV29" s="132"/>
      <c r="ADW29" s="132"/>
      <c r="ADX29" s="132"/>
      <c r="ADY29" s="132"/>
      <c r="ADZ29" s="132"/>
      <c r="AEA29" s="132"/>
      <c r="AEB29" s="132"/>
      <c r="AEC29" s="132"/>
      <c r="AED29" s="132"/>
      <c r="AEE29" s="132"/>
      <c r="AEF29" s="132"/>
      <c r="AEG29" s="132"/>
      <c r="AEH29" s="132"/>
      <c r="AEI29" s="132"/>
      <c r="AEJ29" s="132"/>
      <c r="AEK29" s="132"/>
      <c r="AEL29" s="132"/>
      <c r="AEM29" s="132"/>
      <c r="AEN29" s="132"/>
      <c r="AEO29" s="132"/>
      <c r="AEP29" s="132"/>
      <c r="AEQ29" s="132"/>
      <c r="AER29" s="132"/>
      <c r="AES29" s="132"/>
      <c r="AET29" s="132"/>
      <c r="AEU29" s="132"/>
      <c r="AEV29" s="132"/>
      <c r="AEW29" s="132"/>
      <c r="AEX29" s="132"/>
      <c r="AEY29" s="132"/>
      <c r="AEZ29" s="132"/>
      <c r="AFA29" s="132"/>
      <c r="AFB29" s="132"/>
      <c r="AFC29" s="132"/>
      <c r="AFD29" s="132"/>
      <c r="AFE29" s="132"/>
      <c r="AFF29" s="132"/>
      <c r="AFG29" s="132"/>
      <c r="AFH29" s="132"/>
      <c r="AFI29" s="132"/>
      <c r="AFJ29" s="132"/>
      <c r="AFK29" s="132"/>
      <c r="AFL29" s="132"/>
      <c r="AFM29" s="132"/>
      <c r="AFN29" s="132"/>
      <c r="AFO29" s="132"/>
      <c r="AFP29" s="132"/>
      <c r="AFQ29" s="132"/>
      <c r="AFR29" s="132"/>
      <c r="AFS29" s="132"/>
      <c r="AFT29" s="132"/>
      <c r="AFU29" s="132"/>
      <c r="AFV29" s="132"/>
      <c r="AFW29" s="132"/>
      <c r="AFX29" s="132"/>
      <c r="AFY29" s="132"/>
      <c r="AFZ29" s="132"/>
      <c r="AGA29" s="132"/>
      <c r="AGB29" s="132"/>
      <c r="AGC29" s="132"/>
      <c r="AGD29" s="132"/>
      <c r="AGE29" s="132"/>
      <c r="AGF29" s="132"/>
      <c r="AGG29" s="132"/>
      <c r="AGH29" s="132"/>
      <c r="AGI29" s="132"/>
      <c r="AGJ29" s="132"/>
      <c r="AGK29" s="132"/>
      <c r="AGL29" s="132"/>
      <c r="AGM29" s="132"/>
      <c r="AGN29" s="132"/>
      <c r="AGO29" s="132"/>
      <c r="AGP29" s="132"/>
      <c r="AGQ29" s="132"/>
      <c r="AGR29" s="132"/>
      <c r="AGS29" s="132"/>
      <c r="AGT29" s="132"/>
      <c r="AGU29" s="132"/>
      <c r="AGV29" s="132"/>
      <c r="AGW29" s="132"/>
      <c r="AGX29" s="132"/>
      <c r="AGY29" s="132"/>
      <c r="AGZ29" s="132"/>
      <c r="AHA29" s="132"/>
      <c r="AHB29" s="132"/>
      <c r="AHC29" s="132"/>
      <c r="AHD29" s="132"/>
      <c r="AHE29" s="132"/>
      <c r="AHF29" s="132"/>
      <c r="AHG29" s="132"/>
      <c r="AHH29" s="132"/>
      <c r="AHI29" s="132"/>
      <c r="AHJ29" s="132"/>
      <c r="AHK29" s="132"/>
      <c r="AHL29" s="132"/>
      <c r="AHM29" s="132"/>
      <c r="AHN29" s="132"/>
      <c r="AHO29" s="132"/>
      <c r="AHP29" s="132"/>
      <c r="AHQ29" s="132"/>
      <c r="AHR29" s="132"/>
      <c r="AHS29" s="132"/>
      <c r="AHT29" s="132"/>
      <c r="AHU29" s="132"/>
      <c r="AHV29" s="132"/>
      <c r="AHW29" s="132"/>
      <c r="AHX29" s="132"/>
      <c r="AHY29" s="132"/>
      <c r="AHZ29" s="132"/>
      <c r="AIA29" s="132"/>
      <c r="AIB29" s="132"/>
      <c r="AIC29" s="132"/>
      <c r="AID29" s="132"/>
      <c r="AIE29" s="132"/>
      <c r="AIF29" s="132"/>
      <c r="AIG29" s="132"/>
      <c r="AIH29" s="132"/>
      <c r="AII29" s="132"/>
      <c r="AIJ29" s="132"/>
      <c r="AIK29" s="132"/>
      <c r="AIL29" s="132"/>
      <c r="AIM29" s="132"/>
      <c r="AIN29" s="132"/>
      <c r="AIO29" s="132"/>
      <c r="AIP29" s="132"/>
      <c r="AIQ29" s="132"/>
      <c r="AIR29" s="132"/>
      <c r="AIS29" s="132"/>
      <c r="AIT29" s="132"/>
      <c r="AIU29" s="132"/>
      <c r="AIV29" s="132"/>
      <c r="AIW29" s="132"/>
      <c r="AIX29" s="132"/>
      <c r="AIY29" s="132"/>
      <c r="AIZ29" s="132"/>
      <c r="AJA29" s="132"/>
      <c r="AJB29" s="132"/>
      <c r="AJC29" s="132"/>
      <c r="AJD29" s="132"/>
      <c r="AJE29" s="132"/>
      <c r="AJF29" s="132"/>
      <c r="AJG29" s="132"/>
      <c r="AJH29" s="132"/>
      <c r="AJI29" s="132"/>
      <c r="AJJ29" s="132"/>
      <c r="AJK29" s="132"/>
      <c r="AJL29" s="132"/>
      <c r="AJM29" s="132"/>
      <c r="AJN29" s="132"/>
      <c r="AJO29" s="132"/>
      <c r="AJP29" s="132"/>
      <c r="AJQ29" s="132"/>
      <c r="AJR29" s="132"/>
      <c r="AJS29" s="132"/>
      <c r="AJT29" s="132"/>
      <c r="AJU29" s="132"/>
      <c r="AJV29" s="132"/>
      <c r="AJW29" s="132"/>
      <c r="AJX29" s="132"/>
      <c r="AJY29" s="132"/>
      <c r="AJZ29" s="132"/>
      <c r="AKA29" s="132"/>
      <c r="AKB29" s="132"/>
      <c r="AKC29" s="132"/>
      <c r="AKD29" s="132"/>
      <c r="AKE29" s="132"/>
      <c r="AKF29" s="132"/>
      <c r="AKG29" s="132"/>
      <c r="AKH29" s="132"/>
      <c r="AKI29" s="132"/>
      <c r="AKJ29" s="132"/>
      <c r="AKK29" s="132"/>
      <c r="AKL29" s="132"/>
      <c r="AKM29" s="132"/>
      <c r="AKN29" s="132"/>
      <c r="AKO29" s="132"/>
      <c r="AKP29" s="132"/>
      <c r="AKQ29" s="132"/>
      <c r="AKR29" s="132"/>
      <c r="AKS29" s="132"/>
      <c r="AKT29" s="132"/>
      <c r="AKU29" s="132"/>
      <c r="AKV29" s="132"/>
      <c r="AKW29" s="132"/>
      <c r="AKX29" s="132"/>
      <c r="AKY29" s="132"/>
      <c r="AKZ29" s="132"/>
      <c r="ALA29" s="132"/>
      <c r="ALB29" s="132"/>
      <c r="ALC29" s="132"/>
      <c r="ALD29" s="132"/>
      <c r="ALE29" s="132"/>
      <c r="ALF29" s="132"/>
      <c r="ALG29" s="132"/>
      <c r="ALH29" s="132"/>
      <c r="ALI29" s="132"/>
      <c r="ALJ29" s="132"/>
      <c r="ALK29" s="132"/>
      <c r="ALL29" s="132"/>
      <c r="ALM29" s="132"/>
    </row>
    <row r="30" spans="1:1001" s="22" customFormat="1" ht="15">
      <c r="A30" s="10"/>
      <c r="B30" s="11" t="s">
        <v>11</v>
      </c>
      <c r="C30" s="25"/>
      <c r="D30" s="12">
        <f>SUM(D28:D29)</f>
        <v>217.97</v>
      </c>
      <c r="E30" s="20">
        <f t="shared" ref="E30:F30" si="1">SUM(E28:E29)</f>
        <v>108985</v>
      </c>
      <c r="F30" s="20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</row>
    <row r="31" spans="1:1001" s="22" customFormat="1" ht="15">
      <c r="A31" s="240"/>
      <c r="B31" s="240"/>
      <c r="C31" s="237"/>
      <c r="D31" s="240"/>
      <c r="E31" s="241">
        <f>E30+F30</f>
        <v>108985</v>
      </c>
      <c r="F31" s="24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</row>
    <row r="32" spans="1:1001" s="16" customFormat="1" ht="20.25" customHeight="1">
      <c r="A32" s="234" t="s">
        <v>11</v>
      </c>
      <c r="B32" s="234"/>
      <c r="C32" s="234"/>
      <c r="D32" s="14">
        <f>D18+D25+D30</f>
        <v>608.55999999999995</v>
      </c>
      <c r="E32" s="21">
        <f>E18+E25+E30</f>
        <v>271490</v>
      </c>
      <c r="F32" s="21">
        <f>F18+F25+F30</f>
        <v>37220.400000000001</v>
      </c>
    </row>
    <row r="33" spans="1:6" ht="20.25" customHeight="1">
      <c r="A33" s="247"/>
      <c r="B33" s="247"/>
      <c r="C33" s="247"/>
      <c r="D33" s="118"/>
      <c r="E33" s="248">
        <f>SUM(E32:F32)</f>
        <v>308710.40000000002</v>
      </c>
      <c r="F33" s="248"/>
    </row>
  </sheetData>
  <mergeCells count="15">
    <mergeCell ref="F16:F17"/>
    <mergeCell ref="E16:E17"/>
    <mergeCell ref="A1:F1"/>
    <mergeCell ref="A32:C32"/>
    <mergeCell ref="A33:C33"/>
    <mergeCell ref="E33:F33"/>
    <mergeCell ref="A5:F5"/>
    <mergeCell ref="A31:D31"/>
    <mergeCell ref="E31:F31"/>
    <mergeCell ref="A27:F27"/>
    <mergeCell ref="A19:D19"/>
    <mergeCell ref="E19:F19"/>
    <mergeCell ref="A20:F20"/>
    <mergeCell ref="A26:D26"/>
    <mergeCell ref="E26:F26"/>
  </mergeCells>
  <printOptions horizontalCentered="1"/>
  <pageMargins left="0.59055118110236227" right="0.59055118110236227" top="0.59055118110236227" bottom="0.59055118110236227" header="0.31496062992125984" footer="0.51181102362204722"/>
  <pageSetup paperSize="9" scale="80" firstPageNumber="0" orientation="portrait" horizontalDpi="300" verticalDpi="300" r:id="rId1"/>
  <headerFooter>
    <oddFooter>&amp;L&amp;A&amp;CStrona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X10"/>
  <sheetViews>
    <sheetView view="pageBreakPreview" zoomScale="88" zoomScaleNormal="100" zoomScaleSheetLayoutView="88" workbookViewId="0">
      <pane ySplit="4" topLeftCell="A5" activePane="bottomLeft" state="frozen"/>
      <selection pane="bottomLeft" activeCell="H3" sqref="H3"/>
    </sheetView>
  </sheetViews>
  <sheetFormatPr defaultRowHeight="14.25"/>
  <cols>
    <col min="1" max="1" width="4.7109375" style="6" customWidth="1"/>
    <col min="2" max="2" width="29" style="8" customWidth="1"/>
    <col min="3" max="3" width="9.85546875" style="8" customWidth="1"/>
    <col min="4" max="4" width="15.5703125" style="17" customWidth="1"/>
    <col min="5" max="6" width="16.42578125" style="17" customWidth="1"/>
    <col min="7" max="1011" width="9.140625" style="8" customWidth="1"/>
  </cols>
  <sheetData>
    <row r="1" spans="1:1012" s="22" customFormat="1" ht="35.25" customHeight="1">
      <c r="A1" s="246" t="s">
        <v>23</v>
      </c>
      <c r="B1" s="246"/>
      <c r="C1" s="246"/>
      <c r="D1" s="246"/>
      <c r="E1" s="246"/>
      <c r="F1" s="246"/>
      <c r="G1" s="23"/>
      <c r="H1" s="4"/>
      <c r="I1" s="4"/>
      <c r="J1" s="4"/>
      <c r="K1" s="4"/>
      <c r="L1" s="4"/>
      <c r="M1" s="4"/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</row>
    <row r="2" spans="1:1012" s="22" customFormat="1" ht="17.25" customHeight="1">
      <c r="A2" s="1"/>
      <c r="B2" s="60" t="str">
        <f>'Budynki mieszkalne'!B2</f>
        <v>Stan na dzień 01.01.2023r.</v>
      </c>
      <c r="C2" s="2"/>
      <c r="D2" s="3"/>
      <c r="E2" s="3"/>
      <c r="F2" s="3"/>
      <c r="G2" s="23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</row>
    <row r="3" spans="1:1012" s="41" customFormat="1" ht="85.5" customHeight="1">
      <c r="A3" s="55" t="s">
        <v>0</v>
      </c>
      <c r="B3" s="56" t="s">
        <v>1</v>
      </c>
      <c r="C3" s="56" t="s">
        <v>39</v>
      </c>
      <c r="D3" s="56" t="s">
        <v>167</v>
      </c>
      <c r="E3" s="58" t="s">
        <v>111</v>
      </c>
      <c r="F3" s="57" t="s">
        <v>2</v>
      </c>
    </row>
    <row r="4" spans="1:1012" s="19" customFormat="1" ht="12" customHeight="1">
      <c r="A4" s="42">
        <v>1</v>
      </c>
      <c r="B4" s="43" t="s">
        <v>3</v>
      </c>
      <c r="C4" s="42">
        <v>3</v>
      </c>
      <c r="D4" s="44">
        <v>4</v>
      </c>
      <c r="E4" s="42">
        <v>5</v>
      </c>
      <c r="F4" s="44">
        <v>6</v>
      </c>
    </row>
    <row r="5" spans="1:1012" ht="15.75" customHeight="1">
      <c r="A5" s="242" t="s">
        <v>16</v>
      </c>
      <c r="B5" s="242"/>
      <c r="C5" s="239"/>
      <c r="D5" s="242"/>
      <c r="E5" s="242"/>
      <c r="F5" s="242"/>
    </row>
    <row r="6" spans="1:1012" s="225" customFormat="1">
      <c r="A6" s="32" t="s">
        <v>4</v>
      </c>
      <c r="B6" s="103" t="s">
        <v>135</v>
      </c>
      <c r="C6" s="104" t="s">
        <v>24</v>
      </c>
      <c r="D6" s="105">
        <v>30</v>
      </c>
      <c r="E6" s="227">
        <v>15000</v>
      </c>
      <c r="F6" s="10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</row>
    <row r="7" spans="1:1012" ht="18" customHeight="1">
      <c r="A7" s="10"/>
      <c r="B7" s="11" t="s">
        <v>11</v>
      </c>
      <c r="C7" s="25"/>
      <c r="D7" s="12">
        <f>SUM(D5:D6)</f>
        <v>30</v>
      </c>
      <c r="E7" s="13">
        <f>SUM(E6:E6)</f>
        <v>15000</v>
      </c>
      <c r="F7" s="13">
        <f>SUM(F6:F6)</f>
        <v>0</v>
      </c>
    </row>
    <row r="8" spans="1:1012" ht="18" customHeight="1">
      <c r="A8" s="240"/>
      <c r="B8" s="240"/>
      <c r="C8" s="237"/>
      <c r="D8" s="240"/>
      <c r="E8" s="241">
        <f>E7+F7</f>
        <v>15000</v>
      </c>
      <c r="F8" s="241"/>
    </row>
    <row r="9" spans="1:1012" s="16" customFormat="1" ht="20.25" customHeight="1">
      <c r="A9" s="234" t="s">
        <v>11</v>
      </c>
      <c r="B9" s="234"/>
      <c r="C9" s="234"/>
      <c r="D9" s="14">
        <f>D7</f>
        <v>30</v>
      </c>
      <c r="E9" s="15">
        <f>E7</f>
        <v>15000</v>
      </c>
      <c r="F9" s="15">
        <f>F7</f>
        <v>0</v>
      </c>
    </row>
    <row r="10" spans="1:1012" ht="20.25" customHeight="1">
      <c r="A10" s="247"/>
      <c r="B10" s="247"/>
      <c r="C10" s="247"/>
      <c r="D10" s="118"/>
      <c r="E10" s="248">
        <f>SUM(E9:F9)</f>
        <v>15000</v>
      </c>
      <c r="F10" s="248"/>
    </row>
  </sheetData>
  <mergeCells count="7">
    <mergeCell ref="A10:C10"/>
    <mergeCell ref="E10:F10"/>
    <mergeCell ref="A1:F1"/>
    <mergeCell ref="A5:F5"/>
    <mergeCell ref="A8:D8"/>
    <mergeCell ref="E8:F8"/>
    <mergeCell ref="A9:C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0" firstPageNumber="0" orientation="portrait" horizontalDpi="300" verticalDpi="300" r:id="rId1"/>
  <headerFooter>
    <oddFooter>&amp;L&amp;A&amp;CStrona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Budynki mieszkalne</vt:lpstr>
      <vt:lpstr>Budynki użytkowe</vt:lpstr>
      <vt:lpstr>Budynki gospodarcze</vt:lpstr>
      <vt:lpstr>Garaże</vt:lpstr>
      <vt:lpstr>'Budynki gospodarcze'!Obszar_wydruku</vt:lpstr>
      <vt:lpstr>'Budynki mieszkalne'!Obszar_wydruku</vt:lpstr>
      <vt:lpstr>'Budynki użytkowe'!Obszar_wydruku</vt:lpstr>
      <vt:lpstr>Garaże!Obszar_wydruku</vt:lpstr>
      <vt:lpstr>'Budynki gospodarcze'!Tytuły_wydruku</vt:lpstr>
      <vt:lpstr>'Budynki mieszkalne'!Tytuły_wydruku</vt:lpstr>
      <vt:lpstr>'Budynki użytkowe'!Tytuły_wydruku</vt:lpstr>
      <vt:lpstr>Garaże!Tytuły_wydruku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Kuźmicka</dc:creator>
  <cp:lastModifiedBy>Joanna Kuzmicka</cp:lastModifiedBy>
  <cp:revision>19</cp:revision>
  <cp:lastPrinted>2021-12-13T11:45:47Z</cp:lastPrinted>
  <dcterms:created xsi:type="dcterms:W3CDTF">2017-12-15T10:33:52Z</dcterms:created>
  <dcterms:modified xsi:type="dcterms:W3CDTF">2023-01-16T10:27:40Z</dcterms:modified>
  <dc:language>pl-PL</dc:language>
</cp:coreProperties>
</file>