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28"/>
  </bookViews>
  <sheets>
    <sheet name="Budynki mieszkalne" sheetId="1" r:id="rId1"/>
    <sheet name="Bud. mieszk ADM" sheetId="2" r:id="rId2"/>
    <sheet name="Budynki użytkowe" sheetId="3" r:id="rId3"/>
    <sheet name="Budynki gospodarcze" sheetId="4" r:id="rId4"/>
    <sheet name="Garaże" sheetId="5" r:id="rId5"/>
    <sheet name="Samoistne - Budynki mieszkalne" sheetId="6" r:id="rId6"/>
    <sheet name="Samoistne - Budynki gospodarcze" sheetId="8" r:id="rId7"/>
    <sheet name="Samoistne - Garaże" sheetId="9" r:id="rId8"/>
  </sheets>
  <definedNames>
    <definedName name="_xlnm._FilterDatabase" localSheetId="0" hidden="1">'Budynki mieszkalne'!$A$3:$AG$223</definedName>
    <definedName name="_xlnm._FilterDatabase" localSheetId="2" hidden="1">'Budynki użytkowe'!$A$3:$AG$30</definedName>
    <definedName name="_xlnm.Print_Area" localSheetId="1">'Bud. mieszk ADM'!$A$1:$AG$13</definedName>
    <definedName name="_xlnm.Print_Area" localSheetId="3">'Budynki gospodarcze'!$A$1:$F$132</definedName>
    <definedName name="_xlnm.Print_Area" localSheetId="0">'Budynki mieszkalne'!$A$1:$AG$223</definedName>
    <definedName name="_xlnm.Print_Area" localSheetId="2">'Budynki użytkowe'!$A$1:$AG$30</definedName>
    <definedName name="_xlnm.Print_Area" localSheetId="4">Garaże!$A$1:$G$50</definedName>
    <definedName name="_xlnm.Print_Area" localSheetId="6">'Samoistne - Budynki gospodarcze'!$A$1:$F$13</definedName>
    <definedName name="_xlnm.Print_Area" localSheetId="5">'Samoistne - Budynki mieszkalne'!$A$1:$AG$20</definedName>
    <definedName name="_xlnm.Print_Area" localSheetId="7">'Samoistne - Garaże'!$A$1:$F$7</definedName>
    <definedName name="Print_Area_0" localSheetId="3">'Budynki gospodarcze'!$A$1:$F$132</definedName>
    <definedName name="Print_Area_0" localSheetId="0">'Budynki mieszkalne'!$A$1:$F$223</definedName>
    <definedName name="Print_Area_0" localSheetId="2">'Budynki użytkowe'!$A$1:$F$30</definedName>
    <definedName name="Print_Area_0" localSheetId="4">Garaże!$A$1:$G$50</definedName>
    <definedName name="Print_Area_0" localSheetId="6">'Samoistne - Budynki gospodarcze'!$A$1:$F$13</definedName>
    <definedName name="Print_Area_0" localSheetId="5">'Samoistne - Budynki mieszkalne'!$A$1:$F$20</definedName>
    <definedName name="Print_Area_0" localSheetId="7">'Samoistne - Garaże'!$A$1:$F$6</definedName>
    <definedName name="Print_Titles_0" localSheetId="3">'Budynki gospodarcze'!$4:$4</definedName>
    <definedName name="Print_Titles_0" localSheetId="0">'Budynki mieszkalne'!$4:$4</definedName>
    <definedName name="Print_Titles_0" localSheetId="2">'Budynki użytkowe'!$4:$4</definedName>
    <definedName name="Print_Titles_0" localSheetId="4">Garaże!$4:$4</definedName>
    <definedName name="Print_Titles_0" localSheetId="6">'Samoistne - Budynki gospodarcze'!$4:$4</definedName>
    <definedName name="Print_Titles_0" localSheetId="5">'Samoistne - Budynki mieszkalne'!$4:$4</definedName>
    <definedName name="Print_Titles_0" localSheetId="7">'Samoistne - Garaże'!$4:$4</definedName>
    <definedName name="_xlnm.Print_Titles" localSheetId="1">'Bud. mieszk ADM'!$A:$B</definedName>
    <definedName name="_xlnm.Print_Titles" localSheetId="3">'Budynki gospodarcze'!$A:$B,'Budynki gospodarcze'!$4:$4</definedName>
    <definedName name="_xlnm.Print_Titles" localSheetId="0">'Budynki mieszkalne'!$A:$B,'Budynki mieszkalne'!$4:$4</definedName>
    <definedName name="_xlnm.Print_Titles" localSheetId="2">'Budynki użytkowe'!$A:$B,'Budynki użytkowe'!$4:$4</definedName>
    <definedName name="_xlnm.Print_Titles" localSheetId="4">Garaże!$A:$B,Garaże!$4:$4</definedName>
    <definedName name="_xlnm.Print_Titles" localSheetId="6">'Samoistne - Budynki gospodarcze'!$A:$B,'Samoistne - Budynki gospodarcze'!$4:$4</definedName>
    <definedName name="_xlnm.Print_Titles" localSheetId="5">'Samoistne - Budynki mieszkalne'!$A:$B,'Samoistne - Budynki mieszkalne'!$4:$4</definedName>
    <definedName name="_xlnm.Print_Titles" localSheetId="7">'Samoistne - Garaże'!$A:$B,'Samoistne - Garaże'!$4:$4</definedName>
  </definedNames>
  <calcPr calcId="125725"/>
</workbook>
</file>

<file path=xl/calcChain.xml><?xml version="1.0" encoding="utf-8"?>
<calcChain xmlns="http://schemas.openxmlformats.org/spreadsheetml/2006/main">
  <c r="E204" i="1"/>
  <c r="E104"/>
  <c r="E139"/>
  <c r="E138"/>
  <c r="E56"/>
  <c r="E55"/>
  <c r="F131" i="4"/>
  <c r="H222" i="1"/>
  <c r="G222"/>
  <c r="D12" i="8" l="1"/>
  <c r="F12"/>
  <c r="D222" i="1" l="1"/>
  <c r="E12" i="8" l="1"/>
  <c r="H29" i="3"/>
  <c r="G29"/>
  <c r="H19" i="6"/>
  <c r="G19"/>
  <c r="H12" i="2"/>
  <c r="G12"/>
  <c r="D29" i="3" l="1"/>
  <c r="E12" i="2"/>
  <c r="B2" i="8" l="1"/>
  <c r="B2" i="6"/>
  <c r="D19"/>
  <c r="F19"/>
  <c r="B2" i="9"/>
  <c r="D6"/>
  <c r="E6"/>
  <c r="F6"/>
  <c r="B2" i="2"/>
  <c r="D12"/>
  <c r="F12"/>
  <c r="B2" i="4"/>
  <c r="B2" i="3"/>
  <c r="F29"/>
  <c r="B2" i="5"/>
  <c r="G49"/>
  <c r="F222" i="1" l="1"/>
  <c r="E222"/>
  <c r="D131" i="4"/>
  <c r="E13" i="8"/>
  <c r="E7" i="9"/>
  <c r="E13" i="2"/>
  <c r="D49" i="5"/>
  <c r="F49"/>
  <c r="F50" s="1"/>
  <c r="E29" i="3"/>
  <c r="E30" s="1"/>
  <c r="E131" i="4" l="1"/>
  <c r="E132" s="1"/>
  <c r="E223" i="1" l="1"/>
  <c r="E19" i="6" l="1"/>
  <c r="E20" s="1"/>
</calcChain>
</file>

<file path=xl/comments1.xml><?xml version="1.0" encoding="utf-8"?>
<comments xmlns="http://schemas.openxmlformats.org/spreadsheetml/2006/main">
  <authors>
    <author>Użytkownik systemu Windows</author>
    <author>Joanna Kuzmicka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- 19 656
2022 - 32 000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 - 84046,00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2" authorId="1">
      <text>
        <r>
          <rPr>
            <b/>
            <sz val="9"/>
            <color indexed="81"/>
            <rFont val="Tahoma"/>
            <family val="2"/>
            <charset val="238"/>
          </rPr>
          <t>2022 - rewitalizacja, zm. pow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>2016 - 60083,91
2019 - 56226,79
2022 - 927390,33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1">
      <text>
        <r>
          <rPr>
            <b/>
            <sz val="9"/>
            <color indexed="81"/>
            <rFont val="Tahoma"/>
            <family val="2"/>
            <charset val="238"/>
          </rPr>
          <t>zmiana pow - rewit 2022:
było 206,90;  jest 220,41</t>
        </r>
      </text>
    </comment>
    <comment ref="E13" authorId="1">
      <text>
        <r>
          <rPr>
            <b/>
            <sz val="9"/>
            <color indexed="81"/>
            <rFont val="Tahoma"/>
            <family val="2"/>
            <charset val="238"/>
          </rPr>
          <t>2022 - 1252040,00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1">
      <text>
        <r>
          <rPr>
            <b/>
            <sz val="9"/>
            <color indexed="81"/>
            <rFont val="Tahoma"/>
            <family val="2"/>
            <charset val="238"/>
          </rPr>
          <t>zmiana pow - rewit 2022:
było 345,29;  jest 270,70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38"/>
          </rPr>
          <t>2019 - 25839,11
2022 - 1977040,00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zmiana pow - rewit 2022:
było 194,34;  jest 132,70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5" authorId="1">
      <text>
        <r>
          <rPr>
            <b/>
            <sz val="9"/>
            <color indexed="81"/>
            <rFont val="Tahoma"/>
            <family val="2"/>
            <charset val="238"/>
          </rPr>
          <t>2019 - 18110,36
2022 - 1226359,77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B28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9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2014 - (14673,39+10826,02+10955,23+17453,36+15572,41+13408,62+11368,28)
2015 - (12550+101650+15437,52)
2016 - (19271,52+2883,6+19349,05+25100,92+8280,93)
2017 - (19334,12+17339,68)
</t>
        </r>
      </text>
    </comment>
    <comment ref="E32" authorId="1">
      <text>
        <r>
          <rPr>
            <b/>
            <sz val="9"/>
            <color indexed="81"/>
            <rFont val="Tahoma"/>
            <family val="2"/>
            <charset val="238"/>
          </rPr>
          <t>2015 - (2479,21+20497,95)
2016 - 29916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2017 - 28 115,64 zł
2020 - (48 492,00 zł + 16 500)
2022 - 16 400,00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- 13497,38 zł
2020 - 18 500,00 zł + 21 000,00 zł</t>
        </r>
      </text>
    </comment>
    <comment ref="F3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2017 - 8148,68
2022 - 14 900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8" authorId="1">
      <text>
        <r>
          <rPr>
            <b/>
            <sz val="9"/>
            <color indexed="81"/>
            <rFont val="Tahoma"/>
            <family val="2"/>
            <charset val="238"/>
          </rPr>
          <t>2020 - (24 920+19 920)
2022 - 50 000,00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4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2017 - 87802,74+62697,35+49535,04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2017 - 48950,69+75380+72780
2021 - (357,81*500) - korekta do wartości 1000 zł/m2
2021 - 92 082,16 
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- 30337,01
2022 - 53 400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3" authorId="1">
      <text>
        <r>
          <rPr>
            <b/>
            <sz val="9"/>
            <color indexed="81"/>
            <rFont val="Tahoma"/>
            <family val="2"/>
            <charset val="238"/>
          </rPr>
          <t>2020 - 29 326,10 zł</t>
        </r>
      </text>
    </comment>
    <comment ref="F6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- 16800 
           - 23890
           - 13492,53
2018 - 19794,43
2019 - 27500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5" authorId="1">
      <text>
        <r>
          <rPr>
            <b/>
            <sz val="9"/>
            <color indexed="81"/>
            <rFont val="Tahoma"/>
            <family val="2"/>
            <charset val="238"/>
          </rPr>
          <t>wartość kb 01.03.2022 - 1 789 434,19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8" authorId="1">
      <text>
        <r>
          <rPr>
            <b/>
            <sz val="9"/>
            <color indexed="81"/>
            <rFont val="Tahoma"/>
            <family val="2"/>
            <charset val="238"/>
          </rPr>
          <t>2014 - 15313,5
2015 - (68100,04+72099,96)
2016 - (72891,55+34519,74)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9" authorId="1">
      <text>
        <r>
          <rPr>
            <b/>
            <sz val="9"/>
            <color indexed="81"/>
            <rFont val="Tahoma"/>
            <family val="2"/>
            <charset val="238"/>
          </rPr>
          <t>2014 - 9160
2015 - (74100,05+84099,96)
2016 - 77262,96</t>
        </r>
      </text>
    </comment>
    <comment ref="E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2015 - 22200
</t>
        </r>
      </text>
    </comment>
    <comment ref="E7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         - 35259,95
2018 - 12500,00</t>
        </r>
      </text>
    </comment>
    <comment ref="B73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5" authorId="1">
      <text>
        <r>
          <rPr>
            <b/>
            <sz val="9"/>
            <color indexed="81"/>
            <rFont val="Tahoma"/>
            <family val="2"/>
            <charset val="238"/>
          </rPr>
          <t>2018 - 90401</t>
        </r>
      </text>
    </comment>
    <comment ref="B79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82" authorId="1">
      <text>
        <r>
          <rPr>
            <b/>
            <sz val="9"/>
            <color indexed="81"/>
            <rFont val="Tahoma"/>
            <family val="2"/>
            <charset val="238"/>
          </rPr>
          <t>2020 - 19 527,12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4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4" authorId="1">
      <text>
        <r>
          <rPr>
            <b/>
            <sz val="9"/>
            <color indexed="81"/>
            <rFont val="Tahoma"/>
            <family val="2"/>
            <charset val="238"/>
          </rPr>
          <t>2020 - 299 036,78</t>
        </r>
      </text>
    </comment>
    <comment ref="B85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6" authorId="0">
      <text>
        <r>
          <rPr>
            <b/>
            <sz val="9"/>
            <color indexed="81"/>
            <rFont val="Tahoma"/>
            <family val="2"/>
            <charset val="238"/>
          </rPr>
          <t>2021 - 111 918,75
2022 - 349 949,78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 - 40649,28
2018 - 27959,27</t>
        </r>
      </text>
    </comment>
    <comment ref="B91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92" authorId="0">
      <text>
        <r>
          <rPr>
            <b/>
            <sz val="9"/>
            <color indexed="81"/>
            <rFont val="Tahoma"/>
            <family val="2"/>
            <charset val="238"/>
          </rPr>
          <t>2021 - 67 754,73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3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B94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B95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B96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- 77904
2021 - 75250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9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2021 - 112 635
2022 - 64 836,43
</t>
        </r>
      </text>
    </comment>
    <comment ref="E105" authorId="1">
      <text>
        <r>
          <rPr>
            <b/>
            <sz val="9"/>
            <color indexed="81"/>
            <rFont val="Tahoma"/>
            <family val="2"/>
            <charset val="238"/>
          </rPr>
          <t>2019 - 26 150</t>
        </r>
      </text>
    </comment>
    <comment ref="B108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D110" authorId="1">
      <text>
        <r>
          <rPr>
            <b/>
            <sz val="9"/>
            <color indexed="81"/>
            <rFont val="Tahoma"/>
            <family val="2"/>
            <charset val="238"/>
          </rPr>
          <t>zmiana pow - rewit 2022:
było 243,29;  jest 227,54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0" authorId="0">
      <text>
        <r>
          <rPr>
            <b/>
            <sz val="9"/>
            <color indexed="81"/>
            <rFont val="Tahoma"/>
            <family val="2"/>
            <charset val="238"/>
          </rPr>
          <t>2021 - 43 455,84
2022 - (149216,69+1022312,24)</t>
        </r>
      </text>
    </comment>
    <comment ref="B114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B115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1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   - 23952+22854,66</t>
        </r>
      </text>
    </comment>
    <comment ref="E1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- 53890+29943,22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22" authorId="1">
      <text>
        <r>
          <rPr>
            <b/>
            <sz val="9"/>
            <color indexed="81"/>
            <rFont val="Tahoma"/>
            <family val="2"/>
            <charset val="238"/>
          </rPr>
          <t>2016 - (23952+22854,67)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- 81759+27199,84+19975,01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2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- 27740,92</t>
        </r>
      </text>
    </comment>
    <comment ref="E127" authorId="0">
      <text>
        <r>
          <rPr>
            <b/>
            <sz val="9"/>
            <color indexed="81"/>
            <rFont val="Tahoma"/>
            <family val="2"/>
            <charset val="238"/>
          </rPr>
          <t>2017 - 241910,44
2022 - 52 206,00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9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1" authorId="1">
      <text>
        <r>
          <rPr>
            <b/>
            <sz val="9"/>
            <color indexed="81"/>
            <rFont val="Tahoma"/>
            <family val="2"/>
            <charset val="238"/>
          </rPr>
          <t>gosp z LM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4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6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7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1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 - 16579,50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- 27216,00</t>
        </r>
      </text>
    </comment>
    <comment ref="E1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- 41500+31752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6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B147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148" authorId="1">
      <text>
        <r>
          <rPr>
            <b/>
            <sz val="9"/>
            <color indexed="81"/>
            <rFont val="Tahoma"/>
            <family val="2"/>
            <charset val="238"/>
          </rPr>
          <t>2022 - 114 650,00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0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F152" authorId="1">
      <text>
        <r>
          <rPr>
            <b/>
            <sz val="9"/>
            <color indexed="81"/>
            <rFont val="Tahoma"/>
            <family val="2"/>
            <charset val="238"/>
          </rPr>
          <t>2018 - 56510</t>
        </r>
      </text>
    </comment>
    <comment ref="E15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- 154908,39</t>
        </r>
      </text>
    </comment>
    <comment ref="E154" authorId="1">
      <text>
        <r>
          <rPr>
            <b/>
            <sz val="9"/>
            <color indexed="81"/>
            <rFont val="Tahoma"/>
            <family val="2"/>
            <charset val="238"/>
          </rPr>
          <t>2014 - (16386,3+14968,8)
2015 - (188110+18900)
2017 -  (93065,24+105342,46+77802,45)</t>
        </r>
      </text>
    </comment>
    <comment ref="E1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- 74972,38</t>
        </r>
      </text>
    </comment>
    <comment ref="E16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         - 20444,22
2017 - (19182,96+22622,76)
2019 - (9279,09+18048,91)</t>
        </r>
      </text>
    </comment>
    <comment ref="B162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- 21080,85+13752</t>
        </r>
      </text>
    </comment>
    <comment ref="B163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- 21080,84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9" authorId="1">
      <text>
        <r>
          <rPr>
            <b/>
            <sz val="9"/>
            <color indexed="81"/>
            <rFont val="Tahoma"/>
            <family val="2"/>
            <charset val="238"/>
          </rPr>
          <t>2015 - 21 546
2016 - 17 388
2020 - (33 466,74+41 500)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0" authorId="1">
      <text>
        <r>
          <rPr>
            <b/>
            <sz val="9"/>
            <color indexed="81"/>
            <rFont val="Tahoma"/>
            <family val="2"/>
            <charset val="238"/>
          </rPr>
          <t>2016 - 13 630,68
2020 - 32 124,73
2021 - 13 000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2" authorId="1">
      <text>
        <r>
          <rPr>
            <b/>
            <sz val="9"/>
            <color indexed="81"/>
            <rFont val="Tahoma"/>
            <family val="2"/>
            <charset val="238"/>
          </rPr>
          <t>2018 - (32152,94+75996,4)
2020 - (71 400,00+68 400,00) + 59 300,00</t>
        </r>
      </text>
    </comment>
    <comment ref="B173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174" authorId="1">
      <text>
        <r>
          <rPr>
            <b/>
            <sz val="9"/>
            <color indexed="81"/>
            <rFont val="Tahoma"/>
            <family val="2"/>
            <charset val="238"/>
          </rPr>
          <t>2016 - 26285,36
2020 - 47988,90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5" authorId="1">
      <text>
        <r>
          <rPr>
            <b/>
            <sz val="9"/>
            <color indexed="81"/>
            <rFont val="Tahoma"/>
            <family val="2"/>
            <charset val="238"/>
          </rPr>
          <t>2020 - (17537,49+51500)</t>
        </r>
      </text>
    </comment>
    <comment ref="E176" authorId="1">
      <text>
        <r>
          <rPr>
            <b/>
            <sz val="9"/>
            <color indexed="81"/>
            <rFont val="Tahoma"/>
            <family val="2"/>
            <charset val="238"/>
          </rPr>
          <t>2016 - 16003,37
2020 - (28003,95+59850)
2022 - 15 999,99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7" authorId="1">
      <text>
        <r>
          <rPr>
            <b/>
            <sz val="9"/>
            <color indexed="81"/>
            <rFont val="Tahoma"/>
            <family val="2"/>
            <charset val="238"/>
          </rPr>
          <t>2014 - (15609,11+13162,55+10908)
2015 - (5736,02+10594,85)
2016 - (6571,12+2907,82)</t>
        </r>
      </text>
    </comment>
    <comment ref="B179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2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B183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B184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18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- 39619,2
           - 36000
2021 - 47950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      -32960,52
          - 66332,00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      - 30024,00
2021 - (80004,6+61964,79)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1" authorId="1">
      <text>
        <r>
          <rPr>
            <b/>
            <sz val="9"/>
            <color indexed="81"/>
            <rFont val="Tahoma"/>
            <family val="2"/>
            <charset val="238"/>
          </rPr>
          <t>scalenie po rewitalizacji, of L bez powierzchni, przenikanie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91" authorId="1">
      <text>
        <r>
          <rPr>
            <b/>
            <sz val="9"/>
            <color indexed="81"/>
            <rFont val="Tahoma"/>
            <family val="2"/>
            <charset val="238"/>
          </rPr>
          <t>rwiit.2022 zmiana pow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9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2022 - (fr: 1260235,09 + ofL: 138767,8)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7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19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 -27330,75
            -29385,85
2018 - 30000,00</t>
        </r>
      </text>
    </comment>
    <comment ref="E199" authorId="1">
      <text>
        <r>
          <rPr>
            <b/>
            <sz val="9"/>
            <color indexed="81"/>
            <rFont val="Tahoma"/>
            <family val="2"/>
            <charset val="238"/>
          </rPr>
          <t>2018 - 84440</t>
        </r>
      </text>
    </comment>
    <comment ref="E200" authorId="1">
      <text>
        <r>
          <rPr>
            <b/>
            <sz val="9"/>
            <color indexed="81"/>
            <rFont val="Tahoma"/>
            <family val="2"/>
            <charset val="238"/>
          </rPr>
          <t>2018 - 27972</t>
        </r>
      </text>
    </comment>
    <comment ref="E203" authorId="1">
      <text>
        <r>
          <rPr>
            <b/>
            <sz val="9"/>
            <color indexed="81"/>
            <rFont val="Tahoma"/>
            <family val="2"/>
            <charset val="238"/>
          </rPr>
          <t>2022 - 56706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0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 - 66697,66</t>
        </r>
      </text>
    </comment>
    <comment ref="E206" authorId="1">
      <text>
        <r>
          <rPr>
            <b/>
            <sz val="9"/>
            <color indexed="81"/>
            <rFont val="Tahoma"/>
            <family val="2"/>
            <charset val="238"/>
          </rPr>
          <t>2021 - 115 198</t>
        </r>
      </text>
    </comment>
    <comment ref="E20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2017 - 18144,00
2022 - 209 285,08 + 44 500,00
</t>
        </r>
      </text>
    </comment>
    <comment ref="E216" authorId="1">
      <text>
        <r>
          <rPr>
            <b/>
            <sz val="9"/>
            <color indexed="81"/>
            <rFont val="Tahoma"/>
            <family val="2"/>
            <charset val="238"/>
          </rPr>
          <t>2016 - 11688,94</t>
        </r>
      </text>
    </comment>
    <comment ref="E21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          - 23760,00
2020 - (51658,90 + 40264,00+12300,00)</t>
        </r>
      </text>
    </comment>
    <comment ref="B218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9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2018 - 66 094,08
2022 - 53 023,37
</t>
        </r>
      </text>
    </comment>
    <comment ref="B221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Joanna Kuzmicka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rewitalizacja  budynek uzytkowy - wcześniej gosp. z cz.LM z inna pow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2022 - 115558,77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pom o innym przenz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z D-5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z D-5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  <charset val="238"/>
          </rPr>
          <t>z D-5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38"/>
          </rPr>
          <t>opróżniony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38"/>
          </rPr>
          <t>oprózniony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38"/>
          </rPr>
          <t>2022 - of.P: 110984,04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38"/>
          </rPr>
          <t>w bud gosp</t>
        </r>
      </text>
    </comment>
  </commentList>
</comments>
</file>

<file path=xl/comments3.xml><?xml version="1.0" encoding="utf-8"?>
<comments xmlns="http://schemas.openxmlformats.org/spreadsheetml/2006/main">
  <authors>
    <author>Użytkownik systemu Windows</author>
  </authors>
  <commentList>
    <comment ref="B86" authorId="0">
      <text>
        <r>
          <rPr>
            <b/>
            <sz val="9"/>
            <color indexed="81"/>
            <rFont val="Tahoma"/>
            <family val="2"/>
            <charset val="238"/>
          </rPr>
          <t>Pomorska 88 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7" authorId="0">
      <text>
        <r>
          <rPr>
            <b/>
            <sz val="9"/>
            <color indexed="81"/>
            <rFont val="Tahoma"/>
            <family val="2"/>
            <charset val="238"/>
          </rPr>
          <t>Pomorska 88 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238"/>
          </rPr>
          <t>Pomorska 88 D1-D2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238"/>
          </rPr>
          <t>Pomorska 88 D1-D2</t>
        </r>
      </text>
    </comment>
    <comment ref="B90" authorId="0">
      <text>
        <r>
          <rPr>
            <b/>
            <sz val="9"/>
            <color indexed="81"/>
            <rFont val="Tahoma"/>
            <family val="2"/>
            <charset val="238"/>
          </rPr>
          <t>Pomorska 88 D1-D2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238"/>
          </rPr>
          <t>Pomorska 88 G-F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238"/>
          </rPr>
          <t>Przemysłowa 24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8" authorId="0">
      <text>
        <r>
          <rPr>
            <b/>
            <sz val="9"/>
            <color indexed="81"/>
            <rFont val="Tahoma"/>
            <family val="2"/>
            <charset val="238"/>
          </rPr>
          <t>Bud. Gosp. III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9" authorId="0">
      <text>
        <r>
          <rPr>
            <b/>
            <sz val="9"/>
            <color indexed="81"/>
            <rFont val="Tahoma"/>
            <family val="2"/>
            <charset val="238"/>
          </rPr>
          <t>Bud. Gosp. IV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Joanna Kuzmicka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38"/>
          </rPr>
          <t>garaże w bud mieszkalnym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Joanna Kuzmicka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LM + LU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LM + LU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38"/>
          </rPr>
          <t>z D-5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z D-5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6" authorId="0">
      <text>
        <r>
          <rPr>
            <b/>
            <sz val="9"/>
            <color indexed="81"/>
            <rFont val="Tahoma"/>
            <family val="2"/>
            <charset val="238"/>
          </rPr>
          <t>z D-5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38"/>
          </rPr>
          <t>z D-5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<sst xmlns="http://schemas.openxmlformats.org/spreadsheetml/2006/main" count="5642" uniqueCount="774">
  <si>
    <t xml:space="preserve">Wykaz budynków mieszkalnych, stanowiących własność i współwłasność Miasta Bydgoszczy (ROM 4)                                            </t>
  </si>
  <si>
    <t>L.p.</t>
  </si>
  <si>
    <t>Adres nieruchomości</t>
  </si>
  <si>
    <t>Wartość księgowa brutto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</si>
  <si>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</si>
  <si>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</si>
  <si>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</si>
  <si>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</si>
  <si>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</si>
  <si>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</si>
  <si>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</si>
  <si>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</si>
  <si>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</si>
  <si>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</si>
  <si>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Bocianowo 35 oficyna 1</t>
  </si>
  <si>
    <t>85- 042</t>
  </si>
  <si>
    <t>Bydgoska 7</t>
  </si>
  <si>
    <t>Bydgoska 26</t>
  </si>
  <si>
    <t>Bydgoska 29</t>
  </si>
  <si>
    <t>Bydgoska 42</t>
  </si>
  <si>
    <t>Bydgoska 44</t>
  </si>
  <si>
    <t>Chocimska 10 GB</t>
  </si>
  <si>
    <t>Chocimska 10 GB G1054</t>
  </si>
  <si>
    <t>Chocimska 10 GB G1055</t>
  </si>
  <si>
    <t>85-064</t>
  </si>
  <si>
    <t>Cierpicka 1</t>
  </si>
  <si>
    <t>Cierpicka 1 oficyna</t>
  </si>
  <si>
    <t>Fordońska 10</t>
  </si>
  <si>
    <t>Fordońska 20</t>
  </si>
  <si>
    <t>Fordońska 163</t>
  </si>
  <si>
    <t>Fordońska 239</t>
  </si>
  <si>
    <t>Fordońska 297</t>
  </si>
  <si>
    <t>Fordońska 426</t>
  </si>
  <si>
    <t>85-790</t>
  </si>
  <si>
    <t>Fordońska 432</t>
  </si>
  <si>
    <t>Fordońska 435</t>
  </si>
  <si>
    <t>Fordońska 437</t>
  </si>
  <si>
    <t>Fordońska 441</t>
  </si>
  <si>
    <t>Fordońska 441 oficyna</t>
  </si>
  <si>
    <t>Fordońska 447</t>
  </si>
  <si>
    <t>Fordońska 447 oficyna</t>
  </si>
  <si>
    <t>Gdańska 76 oficyna 1</t>
  </si>
  <si>
    <t>85-021</t>
  </si>
  <si>
    <t>Gdańska 76 oficyna 3</t>
  </si>
  <si>
    <t>Gdańska 76 oficyna 5</t>
  </si>
  <si>
    <t>Gdańska 78 of.1</t>
  </si>
  <si>
    <t xml:space="preserve">Gdańska 82 </t>
  </si>
  <si>
    <t>Gdańska 91</t>
  </si>
  <si>
    <t>Gdańska 91 of.1</t>
  </si>
  <si>
    <t>Gdańska 94, 92</t>
  </si>
  <si>
    <t>Gdańska 97, 99</t>
  </si>
  <si>
    <t>Gdańska 97 oficyna</t>
  </si>
  <si>
    <t>Gdańska 100</t>
  </si>
  <si>
    <t>Gdańska 126</t>
  </si>
  <si>
    <t>Gdańska 130 oficyna 1</t>
  </si>
  <si>
    <t>Gdańska 130 oficyna 2</t>
  </si>
  <si>
    <t>Gdańska 148</t>
  </si>
  <si>
    <t>Gdańska 148 oficyna 1</t>
  </si>
  <si>
    <t>Gdańska 148 oficyna 2</t>
  </si>
  <si>
    <t>Gdańska 171</t>
  </si>
  <si>
    <t>Gdańska 176</t>
  </si>
  <si>
    <t>Gdańska 184 a  (of.1)</t>
  </si>
  <si>
    <t>Gdańska 184</t>
  </si>
  <si>
    <t>Granitowa 11</t>
  </si>
  <si>
    <t>Harcerska 9</t>
  </si>
  <si>
    <t>Harcerska 15 b</t>
  </si>
  <si>
    <t>Harcerska 15c</t>
  </si>
  <si>
    <t>Harcerska 15d</t>
  </si>
  <si>
    <t>Hetmańska 7</t>
  </si>
  <si>
    <t>Hetmańska 7 oficyna</t>
  </si>
  <si>
    <t>Hetmańska 14 front</t>
  </si>
  <si>
    <t>Hetmańska 14 (GB)</t>
  </si>
  <si>
    <t>Jagiellońska 63</t>
  </si>
  <si>
    <t>Kamienna 14</t>
  </si>
  <si>
    <t>Kamienna 16</t>
  </si>
  <si>
    <t>Kamienna 18</t>
  </si>
  <si>
    <t>12</t>
  </si>
  <si>
    <t>Kapeluszników 2</t>
  </si>
  <si>
    <t>Kapeluszników 3</t>
  </si>
  <si>
    <t>Kapeluszników 3 of. 2</t>
  </si>
  <si>
    <t>Kapeluszników 3 of. 3</t>
  </si>
  <si>
    <t>Kapeluszników 7</t>
  </si>
  <si>
    <t>Kapliczna 2</t>
  </si>
  <si>
    <t>Kapliczna 13 a</t>
  </si>
  <si>
    <t>Kapliczna 13 b</t>
  </si>
  <si>
    <t>Kapliczna 13 c</t>
  </si>
  <si>
    <t>Kapliczna 13</t>
  </si>
  <si>
    <t>Kapliczna 15</t>
  </si>
  <si>
    <t>Kapliczna 17</t>
  </si>
  <si>
    <t>Kapliczna 19</t>
  </si>
  <si>
    <t>Kapliczna 21</t>
  </si>
  <si>
    <t>Kapliczna 23</t>
  </si>
  <si>
    <t>Kaszubska 15</t>
  </si>
  <si>
    <t xml:space="preserve">Kijowska 71 </t>
  </si>
  <si>
    <t>Kijowska 73</t>
  </si>
  <si>
    <t>Kijowska 94</t>
  </si>
  <si>
    <t>Łowicka 49</t>
  </si>
  <si>
    <t>Mała 4</t>
  </si>
  <si>
    <t>Mączna 2</t>
  </si>
  <si>
    <t>Nad Wisłą 12</t>
  </si>
  <si>
    <t>Nad Wisłą 16</t>
  </si>
  <si>
    <t xml:space="preserve">Odrzańska 2 </t>
  </si>
  <si>
    <t>Odrzańska 4</t>
  </si>
  <si>
    <t>Odrzańska 14</t>
  </si>
  <si>
    <t xml:space="preserve">Odrzańska 10 </t>
  </si>
  <si>
    <t>Odrzańska 12</t>
  </si>
  <si>
    <t>Ogrodowa 14</t>
  </si>
  <si>
    <t>Ogrodowa 16</t>
  </si>
  <si>
    <t>Ogrodowa 16 of</t>
  </si>
  <si>
    <t>85-075</t>
  </si>
  <si>
    <t>Piekary 5</t>
  </si>
  <si>
    <t>Piekary 7</t>
  </si>
  <si>
    <t>Pod Skarpą 94</t>
  </si>
  <si>
    <t>Pomorska 61 (GB)</t>
  </si>
  <si>
    <t>Pomorska 88 A II</t>
  </si>
  <si>
    <t>Pomorska 88 A I</t>
  </si>
  <si>
    <t>Portowa 3</t>
  </si>
  <si>
    <t>Portowa 7-9</t>
  </si>
  <si>
    <t>Portowa 9</t>
  </si>
  <si>
    <t>Produkcyjna 8</t>
  </si>
  <si>
    <t>Produkcyjna 8a</t>
  </si>
  <si>
    <t>Produkcyjna 8a oficyna</t>
  </si>
  <si>
    <t>Przemysłowa 3</t>
  </si>
  <si>
    <t>Przemysłowa 6</t>
  </si>
  <si>
    <t>Przemysłowa 8A</t>
  </si>
  <si>
    <t>Przemysłowa 13</t>
  </si>
  <si>
    <t>Przemysłowa 13 of</t>
  </si>
  <si>
    <t xml:space="preserve">Przemysłowa 24 </t>
  </si>
  <si>
    <t>Przemysłowa 26</t>
  </si>
  <si>
    <t>Przemysłowa 28</t>
  </si>
  <si>
    <t xml:space="preserve">Przemysłowa 34 a </t>
  </si>
  <si>
    <t>Przemysłowa 34 b</t>
  </si>
  <si>
    <t xml:space="preserve">Przemysłowa 34 </t>
  </si>
  <si>
    <t>Przemysłowa 36</t>
  </si>
  <si>
    <t>Przemysłowa 38</t>
  </si>
  <si>
    <t>Przy Bóżnicy 2</t>
  </si>
  <si>
    <t>Przy Bóżnicy 2  of.</t>
  </si>
  <si>
    <t>Rycerska 3</t>
  </si>
  <si>
    <t>Rycerska 5</t>
  </si>
  <si>
    <t>Rycerska 5 oficyna 1</t>
  </si>
  <si>
    <t>Rycerska 5 oficyna 2</t>
  </si>
  <si>
    <t>Rycerska 7</t>
  </si>
  <si>
    <t>Rycerska 7 oficyna 1</t>
  </si>
  <si>
    <t>Rycerska 7 oficyna 2</t>
  </si>
  <si>
    <t>Rynek 3</t>
  </si>
  <si>
    <t>Sielska 2</t>
  </si>
  <si>
    <t>Sielska 4</t>
  </si>
  <si>
    <t>Sielska 4 oficyna</t>
  </si>
  <si>
    <t>85-083</t>
  </si>
  <si>
    <t>Świętojańska 17</t>
  </si>
  <si>
    <t>Topazowa 6</t>
  </si>
  <si>
    <t>Witebska 10</t>
  </si>
  <si>
    <t>Witebska 19</t>
  </si>
  <si>
    <t>Witebska 28</t>
  </si>
  <si>
    <t>Wybudowanie 1</t>
  </si>
  <si>
    <t>Wybudowanie 3</t>
  </si>
  <si>
    <t>Wybudowanie 20</t>
  </si>
  <si>
    <t>Wyszogrodzka 1</t>
  </si>
  <si>
    <t>Wyszogrodzka 3</t>
  </si>
  <si>
    <t>Wyszogrodzka 8</t>
  </si>
  <si>
    <t>Wyszogrodzka 9</t>
  </si>
  <si>
    <t>Wyszogrodzka 11</t>
  </si>
  <si>
    <t>Wyzwolenia 31</t>
  </si>
  <si>
    <t>Wyzwolenia 45</t>
  </si>
  <si>
    <t>Wyzwolenia 45 oficyna</t>
  </si>
  <si>
    <t>Zygmunta Augusta 24</t>
  </si>
  <si>
    <t>Żmudzka 9</t>
  </si>
  <si>
    <t>Żmudzka 9 oficyna</t>
  </si>
  <si>
    <t>RAZEM ROM 4:</t>
  </si>
  <si>
    <t>RAZEM:</t>
  </si>
  <si>
    <r>
      <rPr>
        <b/>
        <sz val="11"/>
        <rFont val="Arial"/>
        <family val="2"/>
        <charset val="238"/>
      </rPr>
      <t>Pow. użytkowa budynku mieszkalnego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</si>
  <si>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Wartość Księgowa brutto</t>
  </si>
  <si>
    <t xml:space="preserve">Janosika  4 </t>
  </si>
  <si>
    <t xml:space="preserve">Janosika  6 </t>
  </si>
  <si>
    <t xml:space="preserve">Janosika  8 </t>
  </si>
  <si>
    <t xml:space="preserve">Janosika 10 </t>
  </si>
  <si>
    <t>RAZEM</t>
  </si>
  <si>
    <t xml:space="preserve">Wykaz budynków użytkowych, stanowiących własność i współwłasność Miasta Bydgoszczy (ROM 4)                                            </t>
  </si>
  <si>
    <r>
      <rPr>
        <b/>
        <sz val="11"/>
        <rFont val="Arial"/>
        <family val="2"/>
        <charset val="238"/>
      </rPr>
      <t>Pow. użytkowa budynków użytkowych.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</si>
  <si>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13</t>
  </si>
  <si>
    <t>14</t>
  </si>
  <si>
    <t>15</t>
  </si>
  <si>
    <t>Bocianowo 31 użytkowy I</t>
  </si>
  <si>
    <t>Bocianowo 31 użytkowy II</t>
  </si>
  <si>
    <t>Gajowa 99</t>
  </si>
  <si>
    <t>Gdańska 76 front</t>
  </si>
  <si>
    <t>Gdańska 76 oficyna 2</t>
  </si>
  <si>
    <t>Magazynowa 1</t>
  </si>
  <si>
    <t>Rycerska 3 użytkowy I</t>
  </si>
  <si>
    <t>Tatrzańska 21 kompleks budynków szkoły</t>
  </si>
  <si>
    <t>Tatrzańska 21 sala gimnastyczna</t>
  </si>
  <si>
    <t xml:space="preserve"> Wykaz budynków gospodarczych, stanowiących własność i współwłasność Miasta Bydgoszczy (ROM 4)                                            </t>
  </si>
  <si>
    <t>Bocianowo 31</t>
  </si>
  <si>
    <t>Bocianowo 33</t>
  </si>
  <si>
    <t>Bocianowo 35</t>
  </si>
  <si>
    <t>Chocimska 10</t>
  </si>
  <si>
    <t>Fordońska 114</t>
  </si>
  <si>
    <t>Fordońska 435 gosp. 2</t>
  </si>
  <si>
    <t>Fordońska 465</t>
  </si>
  <si>
    <t>Gdańska 76</t>
  </si>
  <si>
    <t>Gdańska 78 I</t>
  </si>
  <si>
    <t>Gdańska 78 II</t>
  </si>
  <si>
    <t>Gdańska 78 III</t>
  </si>
  <si>
    <t>Gdańska 97 (A,C), 99</t>
  </si>
  <si>
    <t>Gdańska 97 B</t>
  </si>
  <si>
    <t>Gdańska 127</t>
  </si>
  <si>
    <t>Gdańska 129</t>
  </si>
  <si>
    <t>Gdańska 130</t>
  </si>
  <si>
    <t>Gdańska 146</t>
  </si>
  <si>
    <t>Gdańska 184  I</t>
  </si>
  <si>
    <t>Gdańska 184  II</t>
  </si>
  <si>
    <t>Harcerska 15 a, b</t>
  </si>
  <si>
    <t>Harcerska 15c-d</t>
  </si>
  <si>
    <t>Hetmańska 14</t>
  </si>
  <si>
    <t>Kapeluszników 7A</t>
  </si>
  <si>
    <t>Kaszubska 2</t>
  </si>
  <si>
    <t>Odrzańska 2-4</t>
  </si>
  <si>
    <t>Pomorska 61</t>
  </si>
  <si>
    <t>Pomorska 88D I- DII gosp. 1</t>
  </si>
  <si>
    <t>Pomorska 88 D I -DII gosp. 2</t>
  </si>
  <si>
    <t>Pomorska 88DI-DII gosp. 3</t>
  </si>
  <si>
    <t>Pomorska 88 F-G</t>
  </si>
  <si>
    <t>Portowa 3 gosp. 1 i 2</t>
  </si>
  <si>
    <t>Przy Bóżnicy 2  bud. I</t>
  </si>
  <si>
    <t>Przy Bóżnicy 2  bud. II</t>
  </si>
  <si>
    <t>Rycerska 3 bud.2</t>
  </si>
  <si>
    <t>Rynek 4 bud. 1</t>
  </si>
  <si>
    <t>Rynek 4 bud.2</t>
  </si>
  <si>
    <t>Świętojańska 5</t>
  </si>
  <si>
    <t>Wyszogrodzka 9 bud.2</t>
  </si>
  <si>
    <t>Wyzwolenia 45 bud. 1 i 2</t>
  </si>
  <si>
    <t>85-063</t>
  </si>
  <si>
    <t>Żmudzka 8</t>
  </si>
  <si>
    <t>85-042</t>
  </si>
  <si>
    <t xml:space="preserve">Wykaz garaży, stanowiących własność i współwłasność Miasta Bydgoszczy (ROM 4)                                            </t>
  </si>
  <si>
    <r>
      <rPr>
        <b/>
        <sz val="11"/>
        <rFont val="Arial"/>
        <family val="2"/>
        <charset val="238"/>
      </rPr>
      <t>Pow. użytkowa garaży i boksów garażowych    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</si>
  <si>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20 Stycznia 1920 r. 31-33</t>
  </si>
  <si>
    <t>85-081</t>
  </si>
  <si>
    <t>20 Stycznia 1920 r. 45</t>
  </si>
  <si>
    <t>Fordońska 161</t>
  </si>
  <si>
    <t>Gdańska 76 of.4</t>
  </si>
  <si>
    <t>Gdańska 78</t>
  </si>
  <si>
    <t>Gdańska 172</t>
  </si>
  <si>
    <t>Gdańska 222</t>
  </si>
  <si>
    <t>85-674</t>
  </si>
  <si>
    <t>Gdańska 236-238</t>
  </si>
  <si>
    <t>Jagiellońska 107</t>
  </si>
  <si>
    <t>Jaworowa 1</t>
  </si>
  <si>
    <t>Modrzewiowa (garaże)</t>
  </si>
  <si>
    <t>Rybaki 11</t>
  </si>
  <si>
    <t>Skromna (garaże)</t>
  </si>
  <si>
    <t>Wykaz budynków mieszkalnych w samoistnym posiadaniu Miasta Bydgoszcz /ROM 4/</t>
  </si>
  <si>
    <r>
      <rPr>
        <b/>
        <sz val="11"/>
        <rFont val="Arial"/>
        <family val="2"/>
        <charset val="238"/>
      </rPr>
      <t>Pow. użytkowa budynków mieszklanych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</si>
  <si>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Bocianowo 26A (udział 1/2cz.)</t>
  </si>
  <si>
    <t>Hetmańska 3</t>
  </si>
  <si>
    <t>Hetmańska 3 oficyna</t>
  </si>
  <si>
    <t>Hetmańska 9</t>
  </si>
  <si>
    <t>Hetmańska 9 oficyna</t>
  </si>
  <si>
    <t>Nawigacyjna 1</t>
  </si>
  <si>
    <t>Nawigacyjna 5</t>
  </si>
  <si>
    <t>Przemysłowa 1a</t>
  </si>
  <si>
    <t>Rycerska 19</t>
  </si>
  <si>
    <t>Żmudzka 78</t>
  </si>
  <si>
    <t>Razem ROM 4:</t>
  </si>
  <si>
    <t>Wykaz budynków gospodarczych w samoistnym posiadaniu Miasta Bydgoszcz /ROM 4/</t>
  </si>
  <si>
    <r>
      <rPr>
        <b/>
        <sz val="11"/>
        <rFont val="Arial"/>
        <family val="2"/>
        <charset val="238"/>
      </rPr>
      <t>Pow. użytkowa budynków gospodarczych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</si>
  <si>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Wykaz garaży w samoistnym posiadaniu Miasta Bydgoszcz /ROM 4/</t>
  </si>
  <si>
    <t>Razem ROM  4:</t>
  </si>
  <si>
    <t>85-039</t>
  </si>
  <si>
    <t>85-078</t>
  </si>
  <si>
    <t>85-667</t>
  </si>
  <si>
    <t>85-085</t>
  </si>
  <si>
    <t>85-739</t>
  </si>
  <si>
    <t>85-766</t>
  </si>
  <si>
    <t>85-752</t>
  </si>
  <si>
    <t>85-022</t>
  </si>
  <si>
    <t>85-793</t>
  </si>
  <si>
    <t>85-726</t>
  </si>
  <si>
    <t>85-748</t>
  </si>
  <si>
    <t>85-097</t>
  </si>
  <si>
    <t>85-027</t>
  </si>
  <si>
    <t>85-775</t>
  </si>
  <si>
    <t>85-620</t>
  </si>
  <si>
    <t>85-048</t>
  </si>
  <si>
    <t>85-795</t>
  </si>
  <si>
    <t>85-703</t>
  </si>
  <si>
    <t>85-651</t>
  </si>
  <si>
    <t>85-079</t>
  </si>
  <si>
    <t>85-776</t>
  </si>
  <si>
    <t>85-603</t>
  </si>
  <si>
    <t>85-777</t>
  </si>
  <si>
    <t>85-043</t>
  </si>
  <si>
    <t>85-796</t>
  </si>
  <si>
    <t>85-046</t>
  </si>
  <si>
    <t>85-051</t>
  </si>
  <si>
    <t>85-757</t>
  </si>
  <si>
    <t>85-758</t>
  </si>
  <si>
    <t>85-619</t>
  </si>
  <si>
    <t>85-037</t>
  </si>
  <si>
    <t>85-038</t>
  </si>
  <si>
    <t>85-655</t>
  </si>
  <si>
    <t>85-077</t>
  </si>
  <si>
    <t>85-759</t>
  </si>
  <si>
    <t>85-778</t>
  </si>
  <si>
    <t>85-666</t>
  </si>
  <si>
    <t>85-082</t>
  </si>
  <si>
    <t>85-028</t>
  </si>
  <si>
    <t>85-794</t>
  </si>
  <si>
    <t>85-717</t>
  </si>
  <si>
    <t>85-792</t>
  </si>
  <si>
    <t>85-601</t>
  </si>
  <si>
    <t>85-669</t>
  </si>
  <si>
    <t>85-636</t>
  </si>
  <si>
    <t>85 -089</t>
  </si>
  <si>
    <t>85-645</t>
  </si>
  <si>
    <t>85-628</t>
  </si>
  <si>
    <t>85-096</t>
  </si>
  <si>
    <t>85-631</t>
  </si>
  <si>
    <t>85-684</t>
  </si>
  <si>
    <t>Kod  pocztowy</t>
  </si>
  <si>
    <t>Bora-Komorowskiego 12</t>
  </si>
  <si>
    <t>Bora-Komorowskiego 12a</t>
  </si>
  <si>
    <t>Bora-Komorowskiego 12b</t>
  </si>
  <si>
    <r>
      <t xml:space="preserve">Wykaz budynków mieszkalnych, stanowiących własność </t>
    </r>
    <r>
      <rPr>
        <b/>
        <sz val="12"/>
        <rFont val="Arial"/>
        <family val="2"/>
        <charset val="238"/>
      </rPr>
      <t>ADM</t>
    </r>
    <r>
      <rPr>
        <b/>
        <sz val="11"/>
        <rFont val="Arial"/>
        <family val="2"/>
        <charset val="1"/>
      </rPr>
      <t xml:space="preserve"> - mieszkaniowy zasób gminy (ROM 4)                                            </t>
    </r>
  </si>
  <si>
    <t>Remonty kapitalne (T/N)                                                          data remontu**</t>
  </si>
  <si>
    <t>Liczba                  LM</t>
  </si>
  <si>
    <t>Liczba                  LU</t>
  </si>
  <si>
    <t>Rok budowy</t>
  </si>
  <si>
    <t>Liczba kondygnacji z uwzg. strychów</t>
  </si>
  <si>
    <t>Rodzaj materiału budowlanego ściany/stropy.                           Opis konstrukcji budynku</t>
  </si>
  <si>
    <t>Rodzaj materiału budowlanego więźba dachowa</t>
  </si>
  <si>
    <t>Rodzaj materiału budowlanego pokrycie dachu</t>
  </si>
  <si>
    <t>Windy                                  (T/N)                                      - ilość lub dodatkowo wartość</t>
  </si>
  <si>
    <t>Ogrzewanie budynku - KPEC                          T/N</t>
  </si>
  <si>
    <t>Instalacja gazowa                                  T/N</t>
  </si>
  <si>
    <t>Instalacja hydrantów wewnętrznych T/N data badania wydajności</t>
  </si>
  <si>
    <t>Instalacja hydrantów zewnętrznych T/N data badania wydajności</t>
  </si>
  <si>
    <t xml:space="preserve">Węże                     (T/N)                                   Liczba           [szt] </t>
  </si>
  <si>
    <t>Inne zabezpieczenia ppoż</t>
  </si>
  <si>
    <t>Garaże podziemne T/N</t>
  </si>
  <si>
    <t>Piwnica. Budynek podpiwniczony                              T/N</t>
  </si>
  <si>
    <t>Kotłownia własna                            (T/N)</t>
  </si>
  <si>
    <t xml:space="preserve">Teren ogrodzony                                     (T/N) </t>
  </si>
  <si>
    <t>Data aktualnego protokołu z okresowego pięcioletniego przeglądu stanu technicznego obiektu</t>
  </si>
  <si>
    <t>Ochrona odgromowa                                     T/N                                       data wykonania badań</t>
  </si>
  <si>
    <t>Data wykonania badań rezestencji izolacji przewodów elektrycznych</t>
  </si>
  <si>
    <t>Data wykonania badań skuteczności ochrony przeciwpożarowej</t>
  </si>
  <si>
    <t>lata</t>
  </si>
  <si>
    <t>przedmiot</t>
  </si>
  <si>
    <t xml:space="preserve">wartość </t>
  </si>
  <si>
    <t>Inne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</si>
  <si>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</si>
  <si>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</si>
  <si>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</si>
  <si>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</si>
  <si>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</si>
  <si>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</si>
  <si>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</si>
  <si>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</si>
  <si>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</si>
  <si>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</si>
  <si>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</si>
  <si>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</si>
  <si>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</si>
  <si>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</si>
  <si>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</si>
  <si>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</si>
  <si>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</si>
  <si>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</si>
  <si>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Kapeluszników 2 bud. I</t>
  </si>
  <si>
    <t>Kapeluszników 2 bud. II</t>
  </si>
  <si>
    <t>Kapeluszników 3 bud. I</t>
  </si>
  <si>
    <t>Kapeluszników 3 bud. II</t>
  </si>
  <si>
    <t>murowane/drewniane</t>
  </si>
  <si>
    <t>drewniana</t>
  </si>
  <si>
    <t>papa termozgrzewalna</t>
  </si>
  <si>
    <t>N</t>
  </si>
  <si>
    <t>P</t>
  </si>
  <si>
    <t>T</t>
  </si>
  <si>
    <t xml:space="preserve">T                                </t>
  </si>
  <si>
    <t xml:space="preserve">remont pokrycia dach.  </t>
  </si>
  <si>
    <t>dachówka</t>
  </si>
  <si>
    <t>papa</t>
  </si>
  <si>
    <t>dachówka/papa</t>
  </si>
  <si>
    <t xml:space="preserve">wymiana stol. okiennej i drzwiowej,wymiana inst. elektr.  </t>
  </si>
  <si>
    <t>02.2013</t>
  </si>
  <si>
    <t>remont pokrycia dach;wym. Stolarki okiennej, elektrycznej,inwentaryzacja budynku</t>
  </si>
  <si>
    <t>roboty zduńskie, wym.inst.elektrycznej,inwentaryzacja bud;eksp. Tech;naprawa komonów</t>
  </si>
  <si>
    <t>roboty zduńskie;wymiana inst. elektrycznej, inwentaryzacja budynku</t>
  </si>
  <si>
    <t>wymiana inst. elektrycznej</t>
  </si>
  <si>
    <t>wymiana inst. elektrycznej,stolarki okiennej</t>
  </si>
  <si>
    <t>murowane /drewniane</t>
  </si>
  <si>
    <t>roboty  zduńskie</t>
  </si>
  <si>
    <t>06.2013</t>
  </si>
  <si>
    <t xml:space="preserve">remont dachu,  </t>
  </si>
  <si>
    <t>dachówka ceramiczna</t>
  </si>
  <si>
    <t>roboty zduńskie</t>
  </si>
  <si>
    <t>wymiana inst. elektrycznej, roboty bud; wymiana sto.l drzwiowej</t>
  </si>
  <si>
    <t xml:space="preserve">wymiana inst. elekt. kl.sch. ,domofon </t>
  </si>
  <si>
    <t>10.2014</t>
  </si>
  <si>
    <t>wym.inst.elektr. Roboty bud;wymiana stol.okiennej; roboty zduńskie,</t>
  </si>
  <si>
    <t>04.2010</t>
  </si>
  <si>
    <t xml:space="preserve"> </t>
  </si>
  <si>
    <t>murowane/betonowe/</t>
  </si>
  <si>
    <t>murowane drewniane</t>
  </si>
  <si>
    <t>P/cowł</t>
  </si>
  <si>
    <t>drewniane/murowane</t>
  </si>
  <si>
    <t>P/co wł</t>
  </si>
  <si>
    <t>mod.inst.zbiorczej,rem.lokalu, wym inst.elekt w lokalu</t>
  </si>
  <si>
    <t>Ekspertyza  mykol.budowlana</t>
  </si>
  <si>
    <t>wymiana stol. Okiennej,inst. elektrycznej,roboty zduńskie</t>
  </si>
  <si>
    <t>wym, inst,wod-kan. Wymiana stolarki drzwiowej</t>
  </si>
  <si>
    <t>roboty zduńskie; wymiana inst.elektrycznej</t>
  </si>
  <si>
    <t>ondulina</t>
  </si>
  <si>
    <t>cowł</t>
  </si>
  <si>
    <t>wymiana inst.elektrycznej</t>
  </si>
  <si>
    <t>COWŁ</t>
  </si>
  <si>
    <t>08.2014</t>
  </si>
  <si>
    <t>remont dachu; wymiana kotłów 2 funk;stolarki okiennej</t>
  </si>
  <si>
    <t>murowne/żelbetowe</t>
  </si>
  <si>
    <t>żelbetowa</t>
  </si>
  <si>
    <t>CO</t>
  </si>
  <si>
    <t>wymiana inst. elekt. kl.sch. ,domofon ,anteny zbiorczej; stolarki okiennej i drzwi ,wymiana pionów cyrkulacji cw, opinia tech dot.kotłowni;,remont lokali,remont dachu,malowanie kl.sch;</t>
  </si>
  <si>
    <t>10.2015</t>
  </si>
  <si>
    <t>wymiana inst. elektrycznej; stolarki drzwiowej;remont lokali;</t>
  </si>
  <si>
    <t>wymiana inst.elektrycznej; remont lokali,wymiana stol.okiennej,remont dachu, roboty murarskie</t>
  </si>
  <si>
    <t>wymian inst elektrycznej,roboty zduńskie</t>
  </si>
  <si>
    <t>eksp. Myk.bud; wymiana inst. elektrycznej</t>
  </si>
  <si>
    <t>remont balkonu, roboty zduńskie,wymiana stol.okiennej</t>
  </si>
  <si>
    <t>eksp.budowlana</t>
  </si>
  <si>
    <t>wymiana inst.kanalizacyjnej</t>
  </si>
  <si>
    <t>wymian stolarki okiennej,drzwiowej</t>
  </si>
  <si>
    <t>ekspertyza bud.</t>
  </si>
  <si>
    <t xml:space="preserve">papa/gont </t>
  </si>
  <si>
    <t>wymiana stolarki okiennej;roboty zduńskie</t>
  </si>
  <si>
    <t>wydzielenie wc w lokalu</t>
  </si>
  <si>
    <t>wymiana stol.okiennej</t>
  </si>
  <si>
    <t>11.2015</t>
  </si>
  <si>
    <t xml:space="preserve">wymiana inst .elektrycznej   </t>
  </si>
  <si>
    <t>wymiana  inst.elektrycznej; roboty zduńskie</t>
  </si>
  <si>
    <t>wymiana inst.elekt. ; roboty zduńskie</t>
  </si>
  <si>
    <t>wymiana stol.okiennej, inst.elektrycznej,roboty zduńskie</t>
  </si>
  <si>
    <t xml:space="preserve"> papa termozgrzewalna</t>
  </si>
  <si>
    <t>remont dachu.;roboty zduńskie</t>
  </si>
  <si>
    <t>wymiana inst.wodociągowej</t>
  </si>
  <si>
    <t>remont lokalu; roboty zduńskie</t>
  </si>
  <si>
    <t>murowane/betonowe/drewniane</t>
  </si>
  <si>
    <t xml:space="preserve"> CO/wł</t>
  </si>
  <si>
    <t>wymiana  inst. wod-kan. ;wymiana stolarki drzwiowej, okiennej, inwentaryzacja bud. roboty budowlane, wymiana inst. elektrycznej,wymian kotła grzewczego</t>
  </si>
  <si>
    <t>murowane z cegły pełnej/betonowe</t>
  </si>
  <si>
    <t>betonowa</t>
  </si>
  <si>
    <t>papa termozgrzewalna/gont bitumiczny</t>
  </si>
  <si>
    <t>c.o.</t>
  </si>
  <si>
    <t>wymiana stol.okiennej,modernizacja anteny zbiorczej, PT,roboty budowlane, remont lokalu</t>
  </si>
  <si>
    <t>papa termozgrzewalna/ gont bitumiczny</t>
  </si>
  <si>
    <t>remont lokali,modernizacja anteny zbiorczej,</t>
  </si>
  <si>
    <t>remont przyłącza wod.</t>
  </si>
  <si>
    <t>wymiana inst.elektrycznej;remont lokalu,wyymiana stolarki drzwiowej,piecokuchni,remont inst.kanalizacyjnej</t>
  </si>
  <si>
    <t xml:space="preserve">wymian inst.elektrycznej; roboty zduńskie,remont instalacji wod-kan. </t>
  </si>
  <si>
    <t>n</t>
  </si>
  <si>
    <t>wymiana inst.elektrycznej,remont lokalu, remont inst.wodociągowej</t>
  </si>
  <si>
    <t>roboty zduńskie; wymiana inst.elektrycznej; stolarki okiennej,poziomu kanalizacyjnego,remont komina</t>
  </si>
  <si>
    <t xml:space="preserve"> T</t>
  </si>
  <si>
    <t>roboty zduńskie,wymiana stolarki okiennej</t>
  </si>
  <si>
    <t>remont komina</t>
  </si>
  <si>
    <t>malowanie klatki schodowej</t>
  </si>
  <si>
    <t>roboty zduńskie,naprawa inst. kanalizacyjnej</t>
  </si>
  <si>
    <t>papa/dachówka</t>
  </si>
  <si>
    <t>PT,ekspertyza myk-budow;.remont instalacji sanitarnej</t>
  </si>
  <si>
    <t>co/wł</t>
  </si>
  <si>
    <t>modernizacja anteny zbiorczej,roboty zduńskie;remont lokalu; wykonanie ogrodzenia</t>
  </si>
  <si>
    <t>PT wzmocnienia budynku,roboty zabezpieczjące</t>
  </si>
  <si>
    <t>wymiana inst.elektrycznej,stolarki drzwiowej,inwentaryzacja budynku</t>
  </si>
  <si>
    <t>blachodachówka</t>
  </si>
  <si>
    <t>wymiana  inst.elektrycznej,roboty budowlane</t>
  </si>
  <si>
    <t>roboty zduńskie;wymiana stolarki okiennej,inst.elektrycznej</t>
  </si>
  <si>
    <t>roboty zduńskie, wymiana stolarki okiennej</t>
  </si>
  <si>
    <t>wymiana inst.elekt.  Roboty zduńskie;wymiana stolarki okiennej,malowanie klatki schodowej</t>
  </si>
  <si>
    <t>Roboty zduńskie,wymiana stolarki okiennej elektrycznej ekspertyza</t>
  </si>
  <si>
    <t>murowane  płyty wk 70/żelbet</t>
  </si>
  <si>
    <t>dachówka ceramiczna/ papa</t>
  </si>
  <si>
    <t xml:space="preserve">mod.inst.zbiorczej,rem.lokalu, wym. stolarki okiennej, ekspertyza,PT ,remont balkonów ,docieplenie stropodachu </t>
  </si>
  <si>
    <t>prefabrykowane żelbet</t>
  </si>
  <si>
    <t>roboty zduńskie,wymiana inst.lektrycznej</t>
  </si>
  <si>
    <t>murowane  /drewniane</t>
  </si>
  <si>
    <t>murowane  /betonowe</t>
  </si>
  <si>
    <t>stropodach</t>
  </si>
  <si>
    <t>co.wł</t>
  </si>
  <si>
    <t>roboty ,wymiana stolarki okiennej,naprawa inst.wod.</t>
  </si>
  <si>
    <t>wymiana stolarki okiennej;drzwiowej</t>
  </si>
  <si>
    <t>blacha malowana</t>
  </si>
  <si>
    <t>remont dachu,wymiana stolarki okiennej</t>
  </si>
  <si>
    <t>PT,remont galerii, lokali ,wymiana stolarki okiennej;</t>
  </si>
  <si>
    <t>06.2011</t>
  </si>
  <si>
    <t>roboty  zduńskie; ekspertyza budowlana</t>
  </si>
  <si>
    <t>roboty zduńskie;wymiana stolarki okiennej,drzwiowej,elektrycznej,domofonu,likwidacja studni,nowe przyłącze wod;.remont schodów</t>
  </si>
  <si>
    <t xml:space="preserve">wymiana inst elektrycznej, </t>
  </si>
  <si>
    <t xml:space="preserve">wymiana inst elektrycznej </t>
  </si>
  <si>
    <t>stropodach/żelbet</t>
  </si>
  <si>
    <t>roboty  zduńskie,wymiana stolarki okiennej,ekspertyza budowlana ,remont lokalu</t>
  </si>
  <si>
    <t>remont lokali,wymiana stolarki okiennej, ekspertyza budowlana</t>
  </si>
  <si>
    <t>stropodach /żelbet</t>
  </si>
  <si>
    <t xml:space="preserve">remont lokalu;  </t>
  </si>
  <si>
    <t>naprawa inst.elektrycznej</t>
  </si>
  <si>
    <t>roboty  zduńskie;wymiana stolarki okiennej,drzwiowej,remont klatki schodowej</t>
  </si>
  <si>
    <t>bloczki betonowe/żelbet</t>
  </si>
  <si>
    <t>remont lokali, modernizacja anteny zbiorczej; remont klatki schodowej,montaż domofonu,wymiana stolarki okiennej</t>
  </si>
  <si>
    <t>roboty  zduńskie,wymiana stolarki okiennej,</t>
  </si>
  <si>
    <t>14/9</t>
  </si>
  <si>
    <t>wymiana stolarki okiennej</t>
  </si>
  <si>
    <t>płyta falista</t>
  </si>
  <si>
    <t>co wł</t>
  </si>
  <si>
    <t>wymiana inst.elektrycznej,stolarki okiennej</t>
  </si>
  <si>
    <t>murowany/drewniane</t>
  </si>
  <si>
    <t>mur pruski</t>
  </si>
  <si>
    <t>remont lokali,roboty zduńskie,wymiana inst. elektrycznej,pionów wod.kan; remont dachu,wymiana stolarki okiennej,ekspertyza budowlana</t>
  </si>
  <si>
    <t>remont dachu; wymiana stolarki okiennej; ekspertyza budowlana,roboty zduńskie</t>
  </si>
  <si>
    <t>remont lokali, remont  i wymiana pionów wod.kan; i poziomów kan. wymiana stolarki okienne i drzwiowej, wymiana instal.elektrycznej,remont dachu ,roboty zduńskie,ekspertyza budowlana</t>
  </si>
  <si>
    <t>remont lokali,wymiana inst. wodociągowej częściowa, roboty zduńskie,wymiana pionów wod.kan.remont dachu,wymiana stolarki okiennej i drzwiowej,wymiana inst.elektrycznej,roboty ogólnobudowlane,ekspertyza budowlana</t>
  </si>
  <si>
    <t>roboty zduńskie;wymiana stolarki okiennej,ekspertyza budowlana</t>
  </si>
  <si>
    <t>roboty zduńskie,dekarskie,wymiana stolarki okiennej,ekspertyza budowlana</t>
  </si>
  <si>
    <t xml:space="preserve">remont  dachu, lokalu,wymiana stolarki okiennej, inst.elektrycznej,ekspertyza budowlana; </t>
  </si>
  <si>
    <t>remont dachu,lokali,roboty zduńskie,budowlane,wymiana inst.elektrycznej,stolarki okiennej,ekspertyza budowlana</t>
  </si>
  <si>
    <t>remont lokali,roboty zduńskie,ekspertyza budowlana</t>
  </si>
  <si>
    <t>remont lokalu,ekspertyza budowlana</t>
  </si>
  <si>
    <t xml:space="preserve"> roboty   zduńskie,remont dachu</t>
  </si>
  <si>
    <t>murowane/żelbet</t>
  </si>
  <si>
    <t>wymiana stolarki drzwiowej</t>
  </si>
  <si>
    <t>PT rozbiórki pom.gosp;wymiana inst.elektrycznej</t>
  </si>
  <si>
    <t xml:space="preserve">murowane/drewniane </t>
  </si>
  <si>
    <t>roboty zduńskie;remont lokalu;wymiana stolarki  drzwiowej,pionów wod.kan</t>
  </si>
  <si>
    <t>roboty zduńskie,wymiana stolarki okiennej, inst. elektrycznej</t>
  </si>
  <si>
    <t>remont lokali,roboty zduńskie, wymiana stolarki okiennej i drzwiowej</t>
  </si>
  <si>
    <t>wymiana inst. elektrycznej , domofon; roboty budowlane</t>
  </si>
  <si>
    <t>mod.inst.zbiorczej, rem .lokali, wym inst. elektrycznej</t>
  </si>
  <si>
    <t xml:space="preserve">remont  lokali,roboty ogólnobudowlane,doszczelnienie inst.gazowej </t>
  </si>
  <si>
    <t>remont lokali; częściowa wymiana pionu wod.kan; i zaworów</t>
  </si>
  <si>
    <t>murowane /ceramiczne</t>
  </si>
  <si>
    <t>murowane/ceramiczne</t>
  </si>
  <si>
    <t>mod.inst.zbiorczej, rem .lokali, wym inst. elektrycznej,stolarki drzwiowej</t>
  </si>
  <si>
    <t xml:space="preserve">wymiana inst .elektrycznej,stolarki okiennej,roboty zduńskie; remont lokalu   </t>
  </si>
  <si>
    <t>wymiana inst. elektrycznej,,domofon ,stolarki okiennej;roboty zduńskie,ekspertyza budowlana;wymiana poziomu kanalizacyjnego i sanitarnego,remont kl. schodowej</t>
  </si>
  <si>
    <t>remont lokalu;ekspertyza budowlana;wymiana inst.elektrycznej,kanalizacji</t>
  </si>
  <si>
    <t xml:space="preserve">wymiana  inst.. elektrycznej, </t>
  </si>
  <si>
    <t>murowane /betonowe</t>
  </si>
  <si>
    <t>Blacha/papa</t>
  </si>
  <si>
    <t>remont dachu,wymiana bramy wjazdowej</t>
  </si>
  <si>
    <t xml:space="preserve">roboty zduńskie;wymiana stolarki okiennej, </t>
  </si>
  <si>
    <t xml:space="preserve">roboty  zduńskie;wymiana stolarki okiennej,   </t>
  </si>
  <si>
    <t>inwentaryzacja budynku,roboty zduńskie,wymiana stolarki drzwiowej</t>
  </si>
  <si>
    <t>naprawa dachu</t>
  </si>
  <si>
    <t>roboty ogólnobudowlane (remont ściany)</t>
  </si>
  <si>
    <t>wymiana  inst.  elektrycznej, roboty zduńskie,remont kl.schodowej</t>
  </si>
  <si>
    <t>remont dachu,</t>
  </si>
  <si>
    <t>PT-likwidacji witryny sklepowej, remont dachu,lokali,wymiana stolarki okiennej,inst.elektrycznej,remont klatki schodowej</t>
  </si>
  <si>
    <t>wymiana stolarki okiennej,inst,elektrycznej,domofonu, remont klatki schodowej</t>
  </si>
  <si>
    <t>roboty zduńskie;wymiana inst.elektrycznej;ekspertyza mykologiczna,PT wzmocnienia budynku</t>
  </si>
  <si>
    <t>remont lokalu,wymiana stolarki okiennej,pionów wod.kan.</t>
  </si>
  <si>
    <t>mod.inst.zbiorczej, ocena stanu technicznego,wykonanie  chodnika,wymiana stolarki okiennej, wymiana centralek wentylatorów dachowych</t>
  </si>
  <si>
    <t>roboty zduńskie,wymiana inst.elektrycznej</t>
  </si>
  <si>
    <t>remont lokali,klatki schodowej,wymiana inst.elektrycznej,roboty zduńskie,ogólnobudowlane</t>
  </si>
  <si>
    <t>roboty zduńskie,podłączenie do inst.kanalizacyjnej</t>
  </si>
  <si>
    <t>roboty zduńskie;remont klatki schodowej,wymiana inst.elektrycznej,stolarki okiennej</t>
  </si>
  <si>
    <t>prefabrykowane/żelbet</t>
  </si>
  <si>
    <t>co</t>
  </si>
  <si>
    <t>mod.inst.zbiorczej,,wymiana stolarki okiennej i drzwiowej</t>
  </si>
  <si>
    <t>Papa termozgrzewalna</t>
  </si>
  <si>
    <t>mod.inst.zbiorczej, wymiana stolarki  drzwiowej ,remont kl.schodowej</t>
  </si>
  <si>
    <t>remont ściany  szczytowej,wymiana stolarki okiennej,inst.elektrycznej</t>
  </si>
  <si>
    <t>blacha trapezowa</t>
  </si>
  <si>
    <t xml:space="preserve">wymiana  inst.  elektrycznej,  </t>
  </si>
  <si>
    <t xml:space="preserve">Wym .inst. elektrycznej  </t>
  </si>
  <si>
    <t xml:space="preserve">roboty ogólnobudowlane    </t>
  </si>
  <si>
    <t>blacha ocynkowana</t>
  </si>
  <si>
    <t>wymiana stolarki okiennej,ekspertyza budowlana,wymiana inst.elektrycznej</t>
  </si>
  <si>
    <t>remont lokalu,roboty zduńskie,wymiana inst.elektrycznej, stolarki drzwiowej</t>
  </si>
  <si>
    <t>wymiana instalacji elektrycznej,roboty zduńskie</t>
  </si>
  <si>
    <t xml:space="preserve">wymiana instalacji elektrycznej,   </t>
  </si>
  <si>
    <t>p</t>
  </si>
  <si>
    <t xml:space="preserve">opinia  </t>
  </si>
  <si>
    <t>Remoty kapitale (T/)                                                                                                data remotu**</t>
  </si>
  <si>
    <t>Rycerska 3 użytkowy II</t>
  </si>
  <si>
    <t>Gdańska 76 oficyna 4 (bez garaży)</t>
  </si>
  <si>
    <t xml:space="preserve"> żelbet</t>
  </si>
  <si>
    <t>gont bitumiczny</t>
  </si>
  <si>
    <t>Brak</t>
  </si>
  <si>
    <t>badanie kamerą termowizyjną,ekspertyza,PT i inwentaryzacja przewodów kominowych,remont wentylacji ,lokalu,roboty budowlane</t>
  </si>
  <si>
    <t>107.996</t>
  </si>
  <si>
    <t>żelbet</t>
  </si>
  <si>
    <t>95.131</t>
  </si>
  <si>
    <t>badanie kamerą termowizyjną,ekspertyza,PT i inwentaryzacja przewodów kominowych,remont wentylacji ,lokalu,roboty budowlane,ogrodzenie</t>
  </si>
  <si>
    <t>41.655</t>
  </si>
  <si>
    <t>badanie kamerą termowizyjną,ekspertyza,PT i inwentaryzacja przewodów kominowych,remont wentylacji ,lokalu,roboty budowlane,remont podłogi</t>
  </si>
  <si>
    <t>72.232</t>
  </si>
  <si>
    <t>badanie kamerą termowizyjną,ekspertyza,PT i inwentaryzacja przewodów kominowych,remont wentylacji ,lokalu,wymiana stolarki drzwiowej,wzmocnienie skarpy,operat wodnoprawny</t>
  </si>
  <si>
    <t>95.911</t>
  </si>
  <si>
    <t>badanie kamerą termowizyjną,ekspertyza,PT i inwentaryzacja przewodów kominowych,remont wentylacji ,lokalu,roboty budowlane uzupełnienie kostki brukowej</t>
  </si>
  <si>
    <t>75.311</t>
  </si>
  <si>
    <t>54.612</t>
  </si>
  <si>
    <t>Świętojańska 17 (LU w bud. gosp.)</t>
  </si>
  <si>
    <t>papa termozgrzewalana</t>
  </si>
  <si>
    <t>wymiana stolarki okiennej,roboty zduńskie</t>
  </si>
  <si>
    <t>remont dachu</t>
  </si>
  <si>
    <t xml:space="preserve">wymiana drzwi wejściowych do budynku </t>
  </si>
  <si>
    <t>roboty zduńskie,ekspertyza</t>
  </si>
  <si>
    <t xml:space="preserve">dachówka ceramiczna </t>
  </si>
  <si>
    <t>remont dachu,wymiana stolarki okiennej,roboty zduńskie,budowlane</t>
  </si>
  <si>
    <t>roboty zduńskie, roboty budowlane-przemurowanie kominów,wymiana ław kominowych,wymiana inst.elektrycznej</t>
  </si>
  <si>
    <t xml:space="preserve">roboty zduńskie,  </t>
  </si>
  <si>
    <t>wykonanie przyłącza kanalizacyjnego,naprawa jezdni,PT-gaz,wymiana inst.gazowej</t>
  </si>
  <si>
    <t>murowane/ drewniane</t>
  </si>
  <si>
    <t xml:space="preserve">remont pokrycia dachowego  </t>
  </si>
  <si>
    <t>Gaśnice</t>
  </si>
  <si>
    <t xml:space="preserve">wymiana inst.elektrycznej  </t>
  </si>
  <si>
    <t>papa/blacha</t>
  </si>
  <si>
    <t>Pt zmiana sposobu użykowania</t>
  </si>
  <si>
    <t>cowl</t>
  </si>
  <si>
    <t xml:space="preserve"> Gaśnice</t>
  </si>
  <si>
    <t>remont dachu,remont schodów i podjazdu dla niepełnosprawnych</t>
  </si>
  <si>
    <t>Remonty kapitalne (T/N)                                                                                                   data remontu**</t>
  </si>
  <si>
    <t>Pomorska 77</t>
  </si>
  <si>
    <t>murowane/ żelbet</t>
  </si>
  <si>
    <t>Rodzaj materiału budowlanego ściany/ stropy.                           Opis konstrukcji budynku</t>
  </si>
  <si>
    <t>murowane/  żelbet</t>
  </si>
  <si>
    <t>murowane/  drewniane</t>
  </si>
  <si>
    <t>2015-2018</t>
  </si>
  <si>
    <t>2013-2015</t>
  </si>
  <si>
    <t>2013-2018</t>
  </si>
  <si>
    <t>2014-2015</t>
  </si>
  <si>
    <t>2016-2017</t>
  </si>
  <si>
    <t>2013-2017</t>
  </si>
  <si>
    <t>2013-2016</t>
  </si>
  <si>
    <t>2015-2016</t>
  </si>
  <si>
    <t>2016-2018</t>
  </si>
  <si>
    <t>2015-2017</t>
  </si>
  <si>
    <t>2014-2017</t>
  </si>
  <si>
    <t>2014-2018</t>
  </si>
  <si>
    <t>2014-2016</t>
  </si>
  <si>
    <t>2013-2014</t>
  </si>
  <si>
    <t>wymiana inst. elektrycznej, inwentaryzacja budynku</t>
  </si>
  <si>
    <t>Odrzańska 8</t>
  </si>
  <si>
    <t>remont lokalu</t>
  </si>
  <si>
    <t>roboty ogólnobudowlane</t>
  </si>
  <si>
    <t>roboty zduńskie,wymiana stolarki okiennej i drzwiowej</t>
  </si>
  <si>
    <t>wymiana inst. elektrycznej; PT</t>
  </si>
  <si>
    <t>Wartość 1m2</t>
  </si>
  <si>
    <t>Harcerska 15 a</t>
  </si>
  <si>
    <t>Wartość budynku zgodnie z generalną umową ubezpieczenia</t>
  </si>
  <si>
    <r>
      <t xml:space="preserve">Instalacja grzewcza:                 </t>
    </r>
    <r>
      <rPr>
        <b/>
        <sz val="8"/>
        <color theme="0"/>
        <rFont val="Arial"/>
        <family val="2"/>
        <charset val="1"/>
      </rPr>
      <t xml:space="preserve"> piec-P,                                               centralne ogrzewanie-CO, centralne ogrz. własne - COWŁ</t>
    </r>
  </si>
  <si>
    <t>Gdańska 76 TPD</t>
  </si>
  <si>
    <t>Gdańska 86</t>
  </si>
  <si>
    <t>1887/88</t>
  </si>
  <si>
    <t>murowany/drewniany</t>
  </si>
  <si>
    <t>P/COWŁ</t>
  </si>
  <si>
    <t>Przemysłowa 34</t>
  </si>
  <si>
    <t>Przemysłowa 34 pawilon</t>
  </si>
  <si>
    <t xml:space="preserve">Pomorska 88 B, </t>
  </si>
  <si>
    <t xml:space="preserve">Pomorska 88 D1, </t>
  </si>
  <si>
    <t>Pomorska 88 D2</t>
  </si>
  <si>
    <t>Pomorska 88 E</t>
  </si>
  <si>
    <t>Pomorska 88 F</t>
  </si>
  <si>
    <t>Pomorska 88 G</t>
  </si>
  <si>
    <t>Pomorska 88 H</t>
  </si>
  <si>
    <t>Pomorska 88 C</t>
  </si>
  <si>
    <t>Wyzwolenia 45 bud.3</t>
  </si>
  <si>
    <t>Czerkaska 22</t>
  </si>
  <si>
    <r>
      <t>Pow. użytkowa budynków gospodarczych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</si>
  <si>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Produkcyjna 12</t>
  </si>
  <si>
    <t>Produkcyjna 12 oficyna</t>
  </si>
  <si>
    <t>Jagiellońska 60 oficyna 1</t>
  </si>
  <si>
    <t>Bydgoska 23 front</t>
  </si>
  <si>
    <t>Bydgoska 23 oficyna</t>
  </si>
  <si>
    <t>Rynek 3 fr + of lewa</t>
  </si>
  <si>
    <t xml:space="preserve">85-085 </t>
  </si>
  <si>
    <t>Stan na dzień 01.01.2023r.</t>
  </si>
  <si>
    <t>Al. Kardynała Wyszyńskiego 46</t>
  </si>
  <si>
    <t>Ceramiczna 3A - Swarzewska 2A</t>
  </si>
  <si>
    <t>F. Kiedrowskiego 2</t>
  </si>
  <si>
    <t>Gen. L. Okulickiego 5</t>
  </si>
  <si>
    <t>Gen. T. Bora - Komorowskiego 6</t>
  </si>
  <si>
    <t>Gen. T. Bora - Komorowskiego 10</t>
  </si>
  <si>
    <t>Gen. W. Sikorskiego 2</t>
  </si>
  <si>
    <t>H. Sienkiewicza 43</t>
  </si>
  <si>
    <t>H. Sienkiewicza 45</t>
  </si>
  <si>
    <t>H. Sienkiewicza 50</t>
  </si>
  <si>
    <t>H. Sienkiewicza 50 oficyna</t>
  </si>
  <si>
    <t>I. Paderewskiego 15</t>
  </si>
  <si>
    <t>I. Paderewskiego 17</t>
  </si>
  <si>
    <t>J. Wojciechowskiego 12</t>
  </si>
  <si>
    <t>J. Wojciechowskiego 12 II</t>
  </si>
  <si>
    <t>J. Chodkiewicza 50b</t>
  </si>
  <si>
    <t>J. Chodkiewicza 75</t>
  </si>
  <si>
    <t>J. Chodkiewicza 86</t>
  </si>
  <si>
    <t>J. Chodkiewicza 88</t>
  </si>
  <si>
    <t>J. Chodkiewicza 92</t>
  </si>
  <si>
    <t>J. Sowińskiego 4</t>
  </si>
  <si>
    <t>J. Sowińskiego 4 oficyna 1</t>
  </si>
  <si>
    <t xml:space="preserve">J. Sowińskiego 4 oficyna 2 </t>
  </si>
  <si>
    <t>J. Sowińskiego 4 oficyna 3</t>
  </si>
  <si>
    <t>J. Sowińskiego 10</t>
  </si>
  <si>
    <t>J. Sowińskiego 10 oficyna</t>
  </si>
  <si>
    <t>J. Sułkowskiego 40</t>
  </si>
  <si>
    <t>J. Wybickiego 18</t>
  </si>
  <si>
    <t>J. Wybickiego 19</t>
  </si>
  <si>
    <t>K. Pułaskiego 21</t>
  </si>
  <si>
    <t>K. Pułaskiego 23</t>
  </si>
  <si>
    <t>T. Kościuszki 4</t>
  </si>
  <si>
    <t>T. Kościuszki 18 of.2</t>
  </si>
  <si>
    <t>T. Kościuszki 26</t>
  </si>
  <si>
    <t>T. Kościuszki 26 oficyna 1</t>
  </si>
  <si>
    <t>T. Kościuszki 42 oficyna 1</t>
  </si>
  <si>
    <t>J. Kilińskiego 13</t>
  </si>
  <si>
    <t>J. Korzeniowskiego 3</t>
  </si>
  <si>
    <t>Łowicka 56</t>
  </si>
  <si>
    <t>S. Małachowskiego 3</t>
  </si>
  <si>
    <t>I. Paderewskiego 11/Zamojskiego 10</t>
  </si>
  <si>
    <t>S. Żółkiewskiego 5</t>
  </si>
  <si>
    <t>S. Żółkiewskiego 5 oficyna</t>
  </si>
  <si>
    <t>Grabowa 5 (była hydrofornia)</t>
  </si>
  <si>
    <t>H. Sienkiewicza 50 bud.1</t>
  </si>
  <si>
    <t>H. Sienkiewicza 50 bud.2</t>
  </si>
  <si>
    <t>H. Sienkiewicza 50 bud.3</t>
  </si>
  <si>
    <t>H. Sienkiewicza 49</t>
  </si>
  <si>
    <t>J. Zamojskiego 19 A B</t>
  </si>
  <si>
    <t>J. Lelewela 23 I,II,III</t>
  </si>
  <si>
    <t>J. Sułkowskiego 20</t>
  </si>
  <si>
    <t>J. Sułkowskiego 22</t>
  </si>
  <si>
    <t>T. Kościuszki 18</t>
  </si>
  <si>
    <t>T. Kościuszki 42</t>
  </si>
  <si>
    <r>
      <t xml:space="preserve">Pomorska 88  </t>
    </r>
    <r>
      <rPr>
        <b/>
        <sz val="11"/>
        <rFont val="Arial"/>
        <family val="2"/>
        <charset val="238"/>
      </rPr>
      <t>B</t>
    </r>
    <r>
      <rPr>
        <sz val="11"/>
        <rFont val="Arial"/>
        <family val="2"/>
        <charset val="238"/>
      </rPr>
      <t>, C, D1, D2, E, F, G, H</t>
    </r>
  </si>
  <si>
    <r>
      <t xml:space="preserve">Przemysłowa </t>
    </r>
    <r>
      <rPr>
        <b/>
        <sz val="11"/>
        <rFont val="Arial"/>
        <family val="2"/>
        <charset val="238"/>
      </rPr>
      <t>24</t>
    </r>
    <r>
      <rPr>
        <sz val="11"/>
        <rFont val="Arial"/>
        <family val="2"/>
        <charset val="238"/>
      </rPr>
      <t>,26,28</t>
    </r>
  </si>
  <si>
    <t>Przemysłowa 28  1 i 2</t>
  </si>
  <si>
    <t>Witebska 28 bud. 2</t>
  </si>
  <si>
    <t>20 Stycznia 1920r. 45</t>
  </si>
  <si>
    <t>J. Chodkiewicza 2</t>
  </si>
  <si>
    <t>J. Chodkiewicza 26</t>
  </si>
  <si>
    <t>Dr A. Jurasza udz. i garaże</t>
  </si>
  <si>
    <t>Czerkaska 16 - 20</t>
  </si>
  <si>
    <t>J. Dwernickiego  (garaże)</t>
  </si>
  <si>
    <t>Fordońska 451/441</t>
  </si>
  <si>
    <t>I. Paderewskiego 5 ( wspólnie z 9)</t>
  </si>
  <si>
    <t>I. Paderewskiego 9</t>
  </si>
  <si>
    <t>J. Lelewela 16</t>
  </si>
  <si>
    <t>J. Sułkowskiego (34-garaże)</t>
  </si>
  <si>
    <t>I. Paderewskiego 10/Zamojskiego 11</t>
  </si>
  <si>
    <t>J. Chodkiewicza 26 A</t>
  </si>
  <si>
    <t>J. Porazińskiej 9</t>
  </si>
  <si>
    <r>
      <t>K. Pułaskiego 21</t>
    </r>
    <r>
      <rPr>
        <sz val="9"/>
        <rFont val="Arial"/>
        <family val="2"/>
        <charset val="238"/>
      </rPr>
      <t xml:space="preserve"> magazyn po eksmisjach </t>
    </r>
  </si>
  <si>
    <t>T. Kościuszki 33</t>
  </si>
  <si>
    <t>T. Kościuszki 33 oficyna 2</t>
  </si>
  <si>
    <t>T. Kościuszki 33 oficyna 3</t>
  </si>
  <si>
    <t>T. Kościuszki 33 oficyna 4</t>
  </si>
  <si>
    <t>T. Kościuszki 33  gosp. 1</t>
  </si>
  <si>
    <t>T. Kościuszki 33  gosp. 2</t>
  </si>
  <si>
    <r>
      <t xml:space="preserve">Jagiellońska 67 / </t>
    </r>
    <r>
      <rPr>
        <sz val="9"/>
        <rFont val="Arial"/>
        <family val="2"/>
        <charset val="238"/>
      </rPr>
      <t>Wyczółkowskiego 1</t>
    </r>
  </si>
  <si>
    <r>
      <t xml:space="preserve">Jagiellońska 60 / </t>
    </r>
    <r>
      <rPr>
        <sz val="9"/>
        <rFont val="Arial"/>
        <family val="2"/>
        <charset val="238"/>
      </rPr>
      <t>Krakowska 2</t>
    </r>
  </si>
  <si>
    <r>
      <t xml:space="preserve">J. Chodkiewicza 34 / </t>
    </r>
    <r>
      <rPr>
        <sz val="9"/>
        <rFont val="Arial"/>
        <family val="2"/>
        <charset val="238"/>
      </rPr>
      <t>Poniatowsk. 12</t>
    </r>
  </si>
  <si>
    <r>
      <t xml:space="preserve">J. Poniatowskiego 12 / </t>
    </r>
    <r>
      <rPr>
        <sz val="9"/>
        <rFont val="Arial"/>
        <family val="2"/>
        <charset val="238"/>
      </rPr>
      <t>Chodkiew. 34</t>
    </r>
  </si>
  <si>
    <r>
      <t>Krakowska 2 /</t>
    </r>
    <r>
      <rPr>
        <sz val="9"/>
        <rFont val="Arial"/>
        <family val="2"/>
        <charset val="238"/>
      </rPr>
      <t xml:space="preserve"> Jagiellońska 60</t>
    </r>
  </si>
  <si>
    <t>K. Kurpińskiego-Łużycka (garaże)</t>
  </si>
  <si>
    <t>Bocianowo 35 oficyna 3</t>
  </si>
  <si>
    <t>Bydgoska 3</t>
  </si>
  <si>
    <t>Bydgoska 3 oficyna prawa</t>
  </si>
  <si>
    <t>Bydgoska 3 oficyna lewa</t>
  </si>
  <si>
    <t>Fordońska 423</t>
  </si>
  <si>
    <t>Fordońska 425</t>
  </si>
  <si>
    <t>05.2020</t>
  </si>
  <si>
    <t>11.2022</t>
  </si>
  <si>
    <t>P/CO</t>
  </si>
  <si>
    <t>08.2020</t>
  </si>
  <si>
    <t>01.2019</t>
  </si>
  <si>
    <t>09.2018</t>
  </si>
  <si>
    <t>06.2019</t>
  </si>
  <si>
    <t>5</t>
  </si>
</sst>
</file>

<file path=xl/styles.xml><?xml version="1.0" encoding="utf-8"?>
<styleSheet xmlns="http://schemas.openxmlformats.org/spreadsheetml/2006/main">
  <numFmts count="10">
    <numFmt numFmtId="43" formatCode="_-* #,##0.00\ _z_ł_-;\-* #,##0.00\ _z_ł_-;_-* &quot;-&quot;??\ _z_ł_-;_-@_-"/>
    <numFmt numFmtId="164" formatCode="#,##0.00&quot; zł&quot;"/>
    <numFmt numFmtId="165" formatCode="_-* #,##0.00\ _z_ł_-;\-* #,##0.00\ _z_ł_-;_-* \-??\ _z_ł_-;_-@_-"/>
    <numFmt numFmtId="166" formatCode="#,##0.00&quot; zł&quot;;\-#,##0.00&quot; zł&quot;"/>
    <numFmt numFmtId="167" formatCode="_-* #,##0\ _z_ł_-;\-* #,##0\ _z_ł_-;_-* &quot;- &quot;_z_ł_-;_-@_-"/>
    <numFmt numFmtId="168" formatCode="#,##0_ ;\-#,##0\ "/>
    <numFmt numFmtId="169" formatCode="_-* #,##0\ _z_ł_-;\-* #,##0\ _z_ł_-;_-* \-??\ _z_ł_-;_-@_-"/>
    <numFmt numFmtId="170" formatCode="#,##0.00_ ;\-#,##0.00\ "/>
    <numFmt numFmtId="171" formatCode="d/mm/yyyy"/>
    <numFmt numFmtId="172" formatCode="#"/>
  </numFmts>
  <fonts count="27"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1"/>
    </font>
    <font>
      <sz val="9"/>
      <name val="Arial"/>
      <family val="2"/>
      <charset val="238"/>
    </font>
    <font>
      <i/>
      <sz val="11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i/>
      <sz val="11"/>
      <color rgb="FF7F7F7F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sz val="10.5"/>
      <name val="Arial"/>
      <family val="2"/>
      <charset val="238"/>
    </font>
    <font>
      <b/>
      <sz val="10"/>
      <color theme="0"/>
      <name val="Arial"/>
      <family val="2"/>
      <charset val="1"/>
    </font>
    <font>
      <b/>
      <sz val="11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8"/>
      <color theme="0"/>
      <name val="Arial"/>
      <family val="2"/>
      <charset val="1"/>
    </font>
    <font>
      <b/>
      <sz val="10"/>
      <color theme="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2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indexed="43"/>
      </patternFill>
    </fill>
    <fill>
      <patternFill patternType="solid">
        <fgColor rgb="FFCCFF66"/>
        <bgColor indexed="41"/>
      </patternFill>
    </fill>
    <fill>
      <patternFill patternType="solid">
        <fgColor rgb="FFCCFF66"/>
        <bgColor rgb="FFCCFFFF"/>
      </patternFill>
    </fill>
    <fill>
      <patternFill patternType="solid">
        <fgColor rgb="FFFFFFCC"/>
        <bgColor indexed="34"/>
      </patternFill>
    </fill>
    <fill>
      <patternFill patternType="solid">
        <fgColor rgb="FF008000"/>
        <bgColor rgb="FFFFFFCC"/>
      </patternFill>
    </fill>
    <fill>
      <patternFill patternType="solid">
        <fgColor rgb="FF008000"/>
        <bgColor rgb="FFD2D02B"/>
      </patternFill>
    </fill>
    <fill>
      <patternFill patternType="solid">
        <fgColor rgb="FFEFFFFF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4" fillId="0" borderId="0" applyBorder="0" applyProtection="0"/>
    <xf numFmtId="0" fontId="19" fillId="0" borderId="0" applyNumberFormat="0" applyFill="0" applyBorder="0" applyAlignment="0" applyProtection="0"/>
  </cellStyleXfs>
  <cellXfs count="40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</xf>
    <xf numFmtId="167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/>
    <xf numFmtId="0" fontId="2" fillId="0" borderId="0" xfId="0" applyFont="1" applyBorder="1" applyAlignment="1"/>
    <xf numFmtId="168" fontId="7" fillId="0" borderId="0" xfId="0" applyNumberFormat="1" applyFont="1" applyBorder="1" applyAlignment="1" applyProtection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165" fontId="1" fillId="5" borderId="0" xfId="0" applyNumberFormat="1" applyFont="1" applyFill="1" applyBorder="1" applyAlignment="1" applyProtection="1">
      <alignment horizontal="center" vertical="center"/>
    </xf>
    <xf numFmtId="167" fontId="1" fillId="5" borderId="0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49" fontId="1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165" fontId="1" fillId="5" borderId="0" xfId="0" applyNumberFormat="1" applyFont="1" applyFill="1" applyBorder="1" applyAlignment="1">
      <alignment horizontal="center" vertical="center"/>
    </xf>
    <xf numFmtId="167" fontId="1" fillId="5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 applyProtection="1">
      <alignment horizontal="center" vertical="center"/>
    </xf>
    <xf numFmtId="167" fontId="1" fillId="4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 vertical="center" wrapText="1"/>
    </xf>
    <xf numFmtId="49" fontId="1" fillId="4" borderId="0" xfId="0" applyNumberFormat="1" applyFont="1" applyFill="1" applyBorder="1" applyAlignment="1" applyProtection="1">
      <alignment horizontal="left" vertical="center" wrapText="1"/>
    </xf>
    <xf numFmtId="2" fontId="2" fillId="4" borderId="0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 applyProtection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49" fontId="1" fillId="5" borderId="0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</xf>
    <xf numFmtId="2" fontId="2" fillId="4" borderId="0" xfId="0" applyNumberFormat="1" applyFont="1" applyFill="1" applyBorder="1" applyAlignment="1" applyProtection="1">
      <alignment horizontal="center" vertical="center"/>
    </xf>
    <xf numFmtId="49" fontId="2" fillId="4" borderId="0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vertical="center" wrapText="1"/>
    </xf>
    <xf numFmtId="49" fontId="2" fillId="5" borderId="0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6" borderId="0" xfId="0" applyNumberFormat="1" applyFont="1" applyFill="1" applyBorder="1" applyAlignment="1">
      <alignment horizontal="left" vertical="center" wrapText="1"/>
    </xf>
    <xf numFmtId="169" fontId="1" fillId="4" borderId="0" xfId="0" applyNumberFormat="1" applyFont="1" applyFill="1" applyBorder="1" applyAlignment="1">
      <alignment horizontal="center" vertical="center"/>
    </xf>
    <xf numFmtId="0" fontId="3" fillId="0" borderId="0" xfId="0" applyFont="1"/>
    <xf numFmtId="165" fontId="2" fillId="0" borderId="0" xfId="0" applyNumberFormat="1" applyFont="1" applyBorder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center" vertical="center"/>
    </xf>
    <xf numFmtId="2" fontId="2" fillId="5" borderId="0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 wrapText="1"/>
    </xf>
    <xf numFmtId="165" fontId="2" fillId="4" borderId="0" xfId="0" applyNumberFormat="1" applyFont="1" applyFill="1" applyBorder="1" applyAlignment="1">
      <alignment horizontal="center" vertical="center"/>
    </xf>
    <xf numFmtId="167" fontId="2" fillId="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165" fontId="10" fillId="4" borderId="0" xfId="0" applyNumberFormat="1" applyFont="1" applyFill="1" applyBorder="1" applyAlignment="1">
      <alignment horizontal="center" vertical="center"/>
    </xf>
    <xf numFmtId="165" fontId="13" fillId="4" borderId="0" xfId="0" applyNumberFormat="1" applyFont="1" applyFill="1" applyBorder="1" applyAlignment="1">
      <alignment horizontal="center" vertical="center"/>
    </xf>
    <xf numFmtId="167" fontId="10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1" fillId="4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167" fontId="1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165" fontId="6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/>
    <xf numFmtId="0" fontId="3" fillId="0" borderId="0" xfId="0" applyFont="1" applyAlignment="1">
      <alignment vertical="center" wrapText="1"/>
    </xf>
    <xf numFmtId="170" fontId="7" fillId="0" borderId="0" xfId="0" applyNumberFormat="1" applyFont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 applyProtection="1">
      <alignment horizontal="center" vertical="center" wrapText="1"/>
    </xf>
    <xf numFmtId="49" fontId="15" fillId="8" borderId="3" xfId="0" applyNumberFormat="1" applyFont="1" applyFill="1" applyBorder="1" applyAlignment="1" applyProtection="1">
      <alignment horizontal="center" vertical="center" wrapText="1"/>
    </xf>
    <xf numFmtId="49" fontId="12" fillId="9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 applyProtection="1">
      <alignment horizontal="center" vertical="center"/>
    </xf>
    <xf numFmtId="4" fontId="3" fillId="13" borderId="3" xfId="0" applyNumberFormat="1" applyFont="1" applyFill="1" applyBorder="1" applyAlignment="1" applyProtection="1">
      <alignment horizontal="center" vertical="center" wrapText="1"/>
    </xf>
    <xf numFmtId="3" fontId="3" fillId="13" borderId="3" xfId="0" applyNumberFormat="1" applyFont="1" applyFill="1" applyBorder="1" applyAlignment="1" applyProtection="1">
      <alignment horizontal="center" vertical="center" wrapText="1"/>
    </xf>
    <xf numFmtId="4" fontId="3" fillId="13" borderId="3" xfId="0" applyNumberFormat="1" applyFont="1" applyFill="1" applyBorder="1" applyAlignment="1">
      <alignment horizontal="center" vertical="center"/>
    </xf>
    <xf numFmtId="164" fontId="3" fillId="13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>
      <alignment horizontal="left" vertical="center"/>
    </xf>
    <xf numFmtId="167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 applyProtection="1">
      <alignment horizontal="right" vertical="center" wrapText="1"/>
    </xf>
    <xf numFmtId="4" fontId="1" fillId="9" borderId="0" xfId="0" applyNumberFormat="1" applyFont="1" applyFill="1" applyBorder="1" applyAlignment="1">
      <alignment vertical="center" wrapText="1"/>
    </xf>
    <xf numFmtId="4" fontId="1" fillId="9" borderId="0" xfId="0" applyNumberFormat="1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7" borderId="8" xfId="0" applyNumberFormat="1" applyFont="1" applyFill="1" applyBorder="1" applyAlignment="1">
      <alignment vertical="center" wrapText="1"/>
    </xf>
    <xf numFmtId="3" fontId="3" fillId="7" borderId="9" xfId="0" applyNumberFormat="1" applyFont="1" applyFill="1" applyBorder="1" applyAlignment="1">
      <alignment vertical="center" wrapText="1"/>
    </xf>
    <xf numFmtId="4" fontId="3" fillId="7" borderId="9" xfId="0" applyNumberFormat="1" applyFont="1" applyFill="1" applyBorder="1" applyAlignment="1">
      <alignment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3" fontId="3" fillId="8" borderId="3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7" borderId="9" xfId="0" applyNumberFormat="1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3" fontId="3" fillId="8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/>
    <xf numFmtId="0" fontId="1" fillId="0" borderId="14" xfId="0" applyFont="1" applyFill="1" applyBorder="1" applyAlignment="1">
      <alignment vertical="center" wrapText="1"/>
    </xf>
    <xf numFmtId="0" fontId="1" fillId="0" borderId="0" xfId="0" applyFont="1" applyAlignment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65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3" fontId="3" fillId="8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 wrapText="1"/>
    </xf>
    <xf numFmtId="4" fontId="1" fillId="0" borderId="20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right" vertical="center"/>
    </xf>
    <xf numFmtId="1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" fontId="12" fillId="0" borderId="15" xfId="0" applyNumberFormat="1" applyFont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9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9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172" fontId="12" fillId="0" borderId="15" xfId="0" applyNumberFormat="1" applyFont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4" fontId="1" fillId="9" borderId="0" xfId="0" applyNumberFormat="1" applyFont="1" applyFill="1" applyBorder="1" applyAlignment="1">
      <alignment horizontal="center" vertical="center" wrapText="1"/>
    </xf>
    <xf numFmtId="4" fontId="1" fillId="9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1" fillId="0" borderId="9" xfId="0" applyNumberFormat="1" applyFont="1" applyBorder="1" applyAlignment="1">
      <alignment horizontal="left" vertical="center" wrapText="1"/>
    </xf>
    <xf numFmtId="4" fontId="1" fillId="9" borderId="0" xfId="0" applyNumberFormat="1" applyFont="1" applyFill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171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/>
    </xf>
    <xf numFmtId="4" fontId="1" fillId="0" borderId="14" xfId="0" applyNumberFormat="1" applyFont="1" applyFill="1" applyBorder="1" applyAlignment="1" applyProtection="1">
      <alignment horizontal="right" vertical="center"/>
    </xf>
    <xf numFmtId="164" fontId="1" fillId="0" borderId="14" xfId="0" applyNumberFormat="1" applyFont="1" applyFill="1" applyBorder="1" applyAlignment="1">
      <alignment horizontal="right" vertical="center"/>
    </xf>
    <xf numFmtId="164" fontId="1" fillId="0" borderId="14" xfId="0" applyNumberFormat="1" applyFont="1" applyFill="1" applyBorder="1" applyAlignment="1" applyProtection="1">
      <alignment horizontal="right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 applyProtection="1">
      <alignment horizontal="right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66" fontId="1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1" fontId="1" fillId="0" borderId="14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12" fillId="0" borderId="15" xfId="0" applyNumberFormat="1" applyFont="1" applyFill="1" applyBorder="1" applyAlignment="1">
      <alignment horizontal="center" vertical="center" wrapText="1"/>
    </xf>
    <xf numFmtId="172" fontId="12" fillId="0" borderId="1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2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10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3" fillId="13" borderId="14" xfId="0" applyNumberFormat="1" applyFont="1" applyFill="1" applyBorder="1" applyAlignment="1">
      <alignment horizontal="center" vertical="center"/>
    </xf>
    <xf numFmtId="4" fontId="3" fillId="8" borderId="14" xfId="0" applyNumberFormat="1" applyFont="1" applyFill="1" applyBorder="1" applyAlignment="1" applyProtection="1">
      <alignment horizontal="center" vertical="center" wrapText="1"/>
    </xf>
    <xf numFmtId="3" fontId="22" fillId="15" borderId="3" xfId="0" applyNumberFormat="1" applyFont="1" applyFill="1" applyBorder="1" applyAlignment="1" applyProtection="1">
      <alignment horizontal="center" vertical="center" wrapText="1"/>
    </xf>
    <xf numFmtId="3" fontId="23" fillId="15" borderId="3" xfId="0" applyNumberFormat="1" applyFont="1" applyFill="1" applyBorder="1" applyAlignment="1" applyProtection="1">
      <alignment horizontal="center" vertical="center" wrapText="1"/>
    </xf>
    <xf numFmtId="3" fontId="24" fillId="15" borderId="3" xfId="0" applyNumberFormat="1" applyFont="1" applyFill="1" applyBorder="1" applyAlignment="1" applyProtection="1">
      <alignment horizontal="center" vertical="center" wrapText="1"/>
    </xf>
    <xf numFmtId="4" fontId="24" fillId="15" borderId="3" xfId="0" applyNumberFormat="1" applyFont="1" applyFill="1" applyBorder="1" applyAlignment="1" applyProtection="1">
      <alignment horizontal="center" vertical="center" wrapText="1"/>
    </xf>
    <xf numFmtId="4" fontId="22" fillId="15" borderId="3" xfId="0" applyNumberFormat="1" applyFont="1" applyFill="1" applyBorder="1" applyAlignment="1" applyProtection="1">
      <alignment horizontal="center" vertical="center" wrapText="1"/>
    </xf>
    <xf numFmtId="3" fontId="15" fillId="0" borderId="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8" borderId="14" xfId="0" applyFont="1" applyFill="1" applyBorder="1" applyAlignment="1">
      <alignment horizontal="center" vertical="center" wrapText="1"/>
    </xf>
    <xf numFmtId="49" fontId="3" fillId="8" borderId="14" xfId="0" applyNumberFormat="1" applyFont="1" applyFill="1" applyBorder="1" applyAlignment="1" applyProtection="1">
      <alignment horizontal="center" vertical="center" wrapText="1"/>
    </xf>
    <xf numFmtId="49" fontId="15" fillId="8" borderId="14" xfId="0" applyNumberFormat="1" applyFont="1" applyFill="1" applyBorder="1" applyAlignment="1" applyProtection="1">
      <alignment horizontal="center" vertical="center" wrapText="1"/>
    </xf>
    <xf numFmtId="4" fontId="3" fillId="13" borderId="14" xfId="0" applyNumberFormat="1" applyFont="1" applyFill="1" applyBorder="1" applyAlignment="1" applyProtection="1">
      <alignment horizontal="center" vertical="center" wrapText="1"/>
    </xf>
    <xf numFmtId="3" fontId="3" fillId="13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9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left" vertical="center" wrapText="1"/>
    </xf>
    <xf numFmtId="4" fontId="3" fillId="13" borderId="14" xfId="0" applyNumberFormat="1" applyFont="1" applyFill="1" applyBorder="1" applyAlignment="1">
      <alignment horizontal="right" vertical="center"/>
    </xf>
    <xf numFmtId="164" fontId="3" fillId="13" borderId="14" xfId="0" applyNumberFormat="1" applyFont="1" applyFill="1" applyBorder="1" applyAlignment="1">
      <alignment horizontal="right" vertical="center"/>
    </xf>
    <xf numFmtId="165" fontId="8" fillId="2" borderId="14" xfId="0" applyNumberFormat="1" applyFont="1" applyFill="1" applyBorder="1" applyAlignment="1">
      <alignment horizontal="center" vertical="center"/>
    </xf>
    <xf numFmtId="3" fontId="22" fillId="15" borderId="22" xfId="0" applyNumberFormat="1" applyFont="1" applyFill="1" applyBorder="1" applyAlignment="1" applyProtection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3" fillId="8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3" fillId="10" borderId="14" xfId="0" applyNumberFormat="1" applyFont="1" applyFill="1" applyBorder="1" applyAlignment="1" applyProtection="1">
      <alignment horizontal="center" vertical="center" wrapText="1"/>
    </xf>
    <xf numFmtId="3" fontId="3" fillId="10" borderId="14" xfId="0" applyNumberFormat="1" applyFont="1" applyFill="1" applyBorder="1" applyAlignment="1" applyProtection="1">
      <alignment horizontal="center" vertical="center" wrapText="1"/>
    </xf>
    <xf numFmtId="49" fontId="12" fillId="12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2" fontId="1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3" fillId="10" borderId="14" xfId="0" applyFont="1" applyFill="1" applyBorder="1" applyAlignment="1">
      <alignment vertical="center"/>
    </xf>
    <xf numFmtId="0" fontId="3" fillId="10" borderId="14" xfId="0" applyFont="1" applyFill="1" applyBorder="1" applyAlignment="1">
      <alignment horizontal="center" vertical="center"/>
    </xf>
    <xf numFmtId="4" fontId="3" fillId="10" borderId="14" xfId="1" applyNumberFormat="1" applyFont="1" applyFill="1" applyBorder="1" applyAlignment="1" applyProtection="1">
      <alignment horizontal="center" vertical="center"/>
    </xf>
    <xf numFmtId="2" fontId="3" fillId="10" borderId="14" xfId="0" applyNumberFormat="1" applyFont="1" applyFill="1" applyBorder="1" applyAlignment="1">
      <alignment horizontal="center" vertical="center"/>
    </xf>
    <xf numFmtId="164" fontId="3" fillId="10" borderId="14" xfId="1" applyNumberFormat="1" applyFont="1" applyFill="1" applyBorder="1" applyAlignment="1" applyProtection="1">
      <alignment horizontal="right"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3" fontId="3" fillId="8" borderId="10" xfId="0" applyNumberFormat="1" applyFont="1" applyFill="1" applyBorder="1" applyAlignment="1">
      <alignment horizontal="center" vertical="center"/>
    </xf>
    <xf numFmtId="3" fontId="3" fillId="13" borderId="1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3" fillId="13" borderId="14" xfId="0" applyFont="1" applyFill="1" applyBorder="1" applyAlignment="1">
      <alignment horizontal="center" vertical="center"/>
    </xf>
    <xf numFmtId="165" fontId="1" fillId="0" borderId="14" xfId="0" applyNumberFormat="1" applyFont="1" applyBorder="1" applyAlignment="1" applyProtection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 applyProtection="1">
      <alignment horizontal="center" vertical="center"/>
    </xf>
    <xf numFmtId="165" fontId="1" fillId="0" borderId="14" xfId="0" applyNumberFormat="1" applyFont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left" vertical="center" wrapText="1"/>
    </xf>
    <xf numFmtId="3" fontId="17" fillId="0" borderId="0" xfId="0" applyNumberFormat="1" applyFont="1" applyFill="1" applyBorder="1" applyAlignment="1" applyProtection="1">
      <alignment horizontal="left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vertical="center"/>
    </xf>
    <xf numFmtId="165" fontId="1" fillId="4" borderId="0" xfId="0" applyNumberFormat="1" applyFont="1" applyFill="1" applyBorder="1" applyAlignment="1" applyProtection="1">
      <alignment horizontal="center" vertical="center"/>
    </xf>
    <xf numFmtId="167" fontId="1" fillId="4" borderId="0" xfId="0" applyNumberFormat="1" applyFont="1" applyFill="1" applyBorder="1" applyAlignment="1" applyProtection="1">
      <alignment horizontal="center" vertical="center"/>
    </xf>
    <xf numFmtId="165" fontId="1" fillId="4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167" fontId="1" fillId="4" borderId="0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>
      <alignment horizontal="left" vertical="center"/>
    </xf>
    <xf numFmtId="165" fontId="1" fillId="4" borderId="0" xfId="0" applyNumberFormat="1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horizontal="left" vertical="center"/>
    </xf>
    <xf numFmtId="165" fontId="1" fillId="5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14" xfId="0" applyNumberFormat="1" applyFont="1" applyBorder="1" applyAlignment="1" applyProtection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" fillId="0" borderId="14" xfId="0" applyFont="1" applyFill="1" applyBorder="1"/>
    <xf numFmtId="4" fontId="1" fillId="0" borderId="14" xfId="0" applyNumberFormat="1" applyFont="1" applyFill="1" applyBorder="1"/>
    <xf numFmtId="0" fontId="21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 applyProtection="1">
      <alignment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</xf>
    <xf numFmtId="167" fontId="1" fillId="0" borderId="14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13" borderId="14" xfId="0" applyFont="1" applyFill="1" applyBorder="1" applyAlignment="1">
      <alignment horizontal="center" vertical="center"/>
    </xf>
    <xf numFmtId="0" fontId="26" fillId="14" borderId="4" xfId="2" applyFont="1" applyFill="1" applyBorder="1" applyAlignment="1" applyProtection="1">
      <alignment horizontal="center" vertical="center" wrapText="1"/>
    </xf>
    <xf numFmtId="0" fontId="26" fillId="14" borderId="5" xfId="2" applyFont="1" applyFill="1" applyBorder="1" applyAlignment="1" applyProtection="1">
      <alignment horizontal="center" vertical="center" wrapText="1"/>
    </xf>
    <xf numFmtId="0" fontId="26" fillId="14" borderId="6" xfId="2" applyFont="1" applyFill="1" applyBorder="1" applyAlignment="1" applyProtection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164" fontId="3" fillId="11" borderId="14" xfId="0" applyNumberFormat="1" applyFont="1" applyFill="1" applyBorder="1" applyAlignment="1">
      <alignment horizontal="center" vertical="center"/>
    </xf>
    <xf numFmtId="0" fontId="11" fillId="11" borderId="0" xfId="0" applyFont="1" applyFill="1" applyBorder="1" applyAlignment="1" applyProtection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67" fontId="1" fillId="4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4" borderId="0" xfId="0" applyNumberFormat="1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2" fillId="4" borderId="0" xfId="0" applyNumberFormat="1" applyFont="1" applyFill="1" applyBorder="1" applyAlignment="1" applyProtection="1">
      <alignment horizontal="left" vertical="center" wrapText="1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 vertical="center" wrapText="1"/>
    </xf>
    <xf numFmtId="49" fontId="1" fillId="4" borderId="0" xfId="0" applyNumberFormat="1" applyFont="1" applyFill="1" applyBorder="1" applyAlignment="1">
      <alignment vertical="center" wrapText="1"/>
    </xf>
    <xf numFmtId="49" fontId="1" fillId="4" borderId="0" xfId="0" applyNumberFormat="1" applyFont="1" applyFill="1" applyBorder="1" applyAlignment="1">
      <alignment horizontal="left" vertical="center"/>
    </xf>
    <xf numFmtId="165" fontId="10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167" fontId="10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wrapText="1"/>
    </xf>
    <xf numFmtId="167" fontId="1" fillId="0" borderId="0" xfId="0" applyNumberFormat="1" applyFont="1" applyBorder="1" applyAlignment="1">
      <alignment horizontal="center" vertical="center"/>
    </xf>
    <xf numFmtId="165" fontId="1" fillId="4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164" fontId="1" fillId="16" borderId="14" xfId="0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Tekst objaśnienia" xfId="2" builtinId="5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8B"/>
      <rgbColor rgb="0000FFFF"/>
      <rgbColor rgb="009900CC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  <mruColors>
      <color rgb="FFCCFFCC"/>
      <color rgb="FFFFFFCC"/>
      <color rgb="FF00FF00"/>
      <color rgb="FFFF00FF"/>
      <color rgb="FF66FFFF"/>
      <color rgb="FFCC0099"/>
      <color rgb="FFE5FFFF"/>
      <color rgb="FFCC00FF"/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P259"/>
  <sheetViews>
    <sheetView tabSelected="1" view="pageBreakPreview" zoomScale="80" zoomScaleSheetLayoutView="80" workbookViewId="0">
      <pane xSplit="2" ySplit="4" topLeftCell="E188" activePane="bottomRight" state="frozen"/>
      <selection pane="topRight" activeCell="C1" sqref="C1"/>
      <selection pane="bottomLeft" activeCell="A5" sqref="A5"/>
      <selection pane="bottomRight" activeCell="E204" sqref="E204"/>
    </sheetView>
  </sheetViews>
  <sheetFormatPr defaultColWidth="9.140625" defaultRowHeight="14.25"/>
  <cols>
    <col min="1" max="1" width="6.7109375" style="1" customWidth="1"/>
    <col min="2" max="2" width="37.85546875" style="2" customWidth="1"/>
    <col min="3" max="3" width="12.7109375" style="8" customWidth="1"/>
    <col min="4" max="4" width="16.5703125" style="5" customWidth="1"/>
    <col min="5" max="5" width="20" style="3" customWidth="1"/>
    <col min="6" max="6" width="18.7109375" style="3" customWidth="1"/>
    <col min="7" max="8" width="9.85546875" style="9" customWidth="1"/>
    <col min="9" max="9" width="10.28515625" style="9" customWidth="1"/>
    <col min="10" max="10" width="10.140625" style="9" customWidth="1"/>
    <col min="11" max="13" width="15.42578125" style="172" customWidth="1"/>
    <col min="14" max="14" width="11.7109375" style="9" customWidth="1"/>
    <col min="15" max="15" width="9.140625" style="9" customWidth="1"/>
    <col min="16" max="16" width="12.5703125" style="9" customWidth="1"/>
    <col min="17" max="17" width="12.140625" style="9" customWidth="1"/>
    <col min="18" max="18" width="11.42578125" style="9" customWidth="1"/>
    <col min="19" max="19" width="11.7109375" style="9" customWidth="1"/>
    <col min="20" max="20" width="7.5703125" style="9" customWidth="1"/>
    <col min="21" max="21" width="15.7109375" style="9" customWidth="1"/>
    <col min="22" max="22" width="12.5703125" style="9" customWidth="1"/>
    <col min="23" max="23" width="15" style="9" customWidth="1"/>
    <col min="24" max="24" width="11.5703125" style="8" customWidth="1"/>
    <col min="25" max="25" width="10.7109375" style="8" customWidth="1"/>
    <col min="26" max="26" width="14.42578125" style="8" customWidth="1"/>
    <col min="27" max="27" width="11.7109375" style="8" customWidth="1"/>
    <col min="28" max="28" width="14.7109375" style="8" customWidth="1"/>
    <col min="29" max="29" width="14.5703125" style="8" customWidth="1"/>
    <col min="30" max="30" width="9.140625" style="8" customWidth="1"/>
    <col min="31" max="31" width="35.5703125" style="175" customWidth="1"/>
    <col min="32" max="32" width="12.7109375" style="197" customWidth="1"/>
    <col min="33" max="33" width="9.140625" style="8" customWidth="1"/>
    <col min="34" max="34" width="17.28515625" style="3" customWidth="1"/>
    <col min="35" max="228" width="9.140625" style="3" customWidth="1"/>
    <col min="229" max="16384" width="9.140625" style="174"/>
  </cols>
  <sheetData>
    <row r="1" spans="1:228" s="173" customFormat="1" ht="22.5" customHeight="1">
      <c r="A1" s="368" t="s">
        <v>0</v>
      </c>
      <c r="B1" s="368"/>
      <c r="C1" s="368"/>
      <c r="D1" s="368"/>
      <c r="E1" s="368"/>
      <c r="F1" s="368"/>
      <c r="G1" s="138"/>
      <c r="H1" s="138"/>
      <c r="I1" s="138"/>
      <c r="J1" s="138"/>
      <c r="K1" s="170"/>
      <c r="L1" s="170"/>
      <c r="M1" s="170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11"/>
      <c r="Y1" s="111"/>
      <c r="Z1" s="111"/>
      <c r="AA1" s="111"/>
      <c r="AB1" s="111"/>
      <c r="AC1" s="111"/>
      <c r="AD1" s="111"/>
      <c r="AE1" s="171"/>
      <c r="AF1" s="193"/>
      <c r="AG1" s="111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</row>
    <row r="2" spans="1:228" s="121" customFormat="1" ht="22.5" customHeight="1">
      <c r="A2" s="133"/>
      <c r="B2" s="269" t="s">
        <v>674</v>
      </c>
      <c r="C2" s="122"/>
      <c r="D2" s="122"/>
      <c r="E2" s="122"/>
      <c r="F2" s="335"/>
      <c r="G2" s="122"/>
      <c r="H2" s="138"/>
      <c r="I2" s="138"/>
      <c r="J2" s="138"/>
      <c r="K2" s="170"/>
      <c r="L2" s="170"/>
      <c r="M2" s="17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370" t="s">
        <v>580</v>
      </c>
      <c r="AE2" s="371"/>
      <c r="AF2" s="372"/>
      <c r="AG2" s="111"/>
    </row>
    <row r="3" spans="1:228" s="8" customFormat="1" ht="121.5" customHeight="1">
      <c r="A3" s="273" t="s">
        <v>1</v>
      </c>
      <c r="B3" s="274" t="s">
        <v>2</v>
      </c>
      <c r="C3" s="275" t="s">
        <v>319</v>
      </c>
      <c r="D3" s="263" t="s">
        <v>170</v>
      </c>
      <c r="E3" s="263" t="s">
        <v>647</v>
      </c>
      <c r="F3" s="277" t="s">
        <v>3</v>
      </c>
      <c r="G3" s="264" t="s">
        <v>325</v>
      </c>
      <c r="H3" s="265" t="s">
        <v>326</v>
      </c>
      <c r="I3" s="265" t="s">
        <v>327</v>
      </c>
      <c r="J3" s="266" t="s">
        <v>328</v>
      </c>
      <c r="K3" s="267" t="s">
        <v>329</v>
      </c>
      <c r="L3" s="267" t="s">
        <v>330</v>
      </c>
      <c r="M3" s="267" t="s">
        <v>331</v>
      </c>
      <c r="N3" s="267" t="s">
        <v>332</v>
      </c>
      <c r="O3" s="267" t="s">
        <v>333</v>
      </c>
      <c r="P3" s="267" t="s">
        <v>648</v>
      </c>
      <c r="Q3" s="267" t="s">
        <v>334</v>
      </c>
      <c r="R3" s="267" t="s">
        <v>335</v>
      </c>
      <c r="S3" s="267" t="s">
        <v>336</v>
      </c>
      <c r="T3" s="267" t="s">
        <v>337</v>
      </c>
      <c r="U3" s="267" t="s">
        <v>338</v>
      </c>
      <c r="V3" s="267" t="s">
        <v>339</v>
      </c>
      <c r="W3" s="267" t="s">
        <v>340</v>
      </c>
      <c r="X3" s="267" t="s">
        <v>341</v>
      </c>
      <c r="Y3" s="267" t="s">
        <v>342</v>
      </c>
      <c r="Z3" s="268" t="s">
        <v>343</v>
      </c>
      <c r="AA3" s="267" t="s">
        <v>344</v>
      </c>
      <c r="AB3" s="268" t="s">
        <v>345</v>
      </c>
      <c r="AC3" s="267" t="s">
        <v>346</v>
      </c>
      <c r="AD3" s="267" t="s">
        <v>347</v>
      </c>
      <c r="AE3" s="267" t="s">
        <v>348</v>
      </c>
      <c r="AF3" s="267" t="s">
        <v>349</v>
      </c>
      <c r="AG3" s="267" t="s">
        <v>350</v>
      </c>
    </row>
    <row r="4" spans="1:228" s="15" customFormat="1" ht="12.75" customHeight="1">
      <c r="A4" s="278" t="s">
        <v>4</v>
      </c>
      <c r="B4" s="278" t="s">
        <v>5</v>
      </c>
      <c r="C4" s="278" t="s">
        <v>6</v>
      </c>
      <c r="D4" s="278" t="s">
        <v>7</v>
      </c>
      <c r="E4" s="278" t="s">
        <v>773</v>
      </c>
      <c r="F4" s="278" t="s">
        <v>8</v>
      </c>
      <c r="G4" s="278" t="s">
        <v>9</v>
      </c>
      <c r="H4" s="278" t="s">
        <v>10</v>
      </c>
      <c r="I4" s="278" t="s">
        <v>11</v>
      </c>
      <c r="J4" s="278" t="s">
        <v>12</v>
      </c>
      <c r="K4" s="278" t="s">
        <v>13</v>
      </c>
      <c r="L4" s="278" t="s">
        <v>76</v>
      </c>
      <c r="M4" s="278" t="s">
        <v>179</v>
      </c>
      <c r="N4" s="278" t="s">
        <v>180</v>
      </c>
      <c r="O4" s="278" t="s">
        <v>181</v>
      </c>
      <c r="P4" s="278" t="s">
        <v>351</v>
      </c>
      <c r="Q4" s="278" t="s">
        <v>352</v>
      </c>
      <c r="R4" s="278" t="s">
        <v>353</v>
      </c>
      <c r="S4" s="278" t="s">
        <v>354</v>
      </c>
      <c r="T4" s="278" t="s">
        <v>355</v>
      </c>
      <c r="U4" s="278" t="s">
        <v>356</v>
      </c>
      <c r="V4" s="278" t="s">
        <v>357</v>
      </c>
      <c r="W4" s="278" t="s">
        <v>358</v>
      </c>
      <c r="X4" s="278" t="s">
        <v>359</v>
      </c>
      <c r="Y4" s="278" t="s">
        <v>360</v>
      </c>
      <c r="Z4" s="278" t="s">
        <v>361</v>
      </c>
      <c r="AA4" s="278" t="s">
        <v>362</v>
      </c>
      <c r="AB4" s="278" t="s">
        <v>363</v>
      </c>
      <c r="AC4" s="278" t="s">
        <v>364</v>
      </c>
      <c r="AD4" s="278" t="s">
        <v>365</v>
      </c>
      <c r="AE4" s="278" t="s">
        <v>366</v>
      </c>
      <c r="AF4" s="278" t="s">
        <v>367</v>
      </c>
      <c r="AG4" s="278" t="s">
        <v>368</v>
      </c>
    </row>
    <row r="5" spans="1:228" s="162" customFormat="1" ht="14.25" customHeight="1">
      <c r="A5" s="363">
        <v>1</v>
      </c>
      <c r="B5" s="164" t="s">
        <v>675</v>
      </c>
      <c r="C5" s="247" t="s">
        <v>282</v>
      </c>
      <c r="D5" s="231">
        <v>247.23</v>
      </c>
      <c r="E5" s="237">
        <v>298886</v>
      </c>
      <c r="F5" s="237"/>
      <c r="G5" s="239">
        <v>6</v>
      </c>
      <c r="H5" s="239"/>
      <c r="I5" s="240">
        <v>1904</v>
      </c>
      <c r="J5" s="239">
        <v>2</v>
      </c>
      <c r="K5" s="245" t="s">
        <v>403</v>
      </c>
      <c r="L5" s="245" t="s">
        <v>374</v>
      </c>
      <c r="M5" s="245" t="s">
        <v>375</v>
      </c>
      <c r="N5" s="246" t="s">
        <v>376</v>
      </c>
      <c r="O5" s="246" t="s">
        <v>376</v>
      </c>
      <c r="P5" s="246" t="s">
        <v>469</v>
      </c>
      <c r="Q5" s="246" t="s">
        <v>378</v>
      </c>
      <c r="R5" s="246" t="s">
        <v>376</v>
      </c>
      <c r="S5" s="246" t="s">
        <v>376</v>
      </c>
      <c r="T5" s="246" t="s">
        <v>376</v>
      </c>
      <c r="U5" s="246"/>
      <c r="V5" s="246" t="s">
        <v>376</v>
      </c>
      <c r="W5" s="246" t="s">
        <v>378</v>
      </c>
      <c r="X5" s="247" t="s">
        <v>376</v>
      </c>
      <c r="Y5" s="247" t="s">
        <v>376</v>
      </c>
      <c r="Z5" s="247" t="s">
        <v>766</v>
      </c>
      <c r="AA5" s="247" t="s">
        <v>376</v>
      </c>
      <c r="AB5" s="247">
        <v>2019</v>
      </c>
      <c r="AC5" s="247"/>
      <c r="AD5" s="247" t="s">
        <v>631</v>
      </c>
      <c r="AE5" s="191" t="s">
        <v>477</v>
      </c>
      <c r="AF5" s="194">
        <v>33018</v>
      </c>
      <c r="AG5" s="247"/>
    </row>
    <row r="6" spans="1:228" s="162" customFormat="1" ht="14.25" customHeight="1">
      <c r="A6" s="363">
        <v>2</v>
      </c>
      <c r="B6" s="285" t="s">
        <v>14</v>
      </c>
      <c r="C6" s="235" t="s">
        <v>15</v>
      </c>
      <c r="D6" s="236">
        <v>316.13</v>
      </c>
      <c r="E6" s="237">
        <v>400176</v>
      </c>
      <c r="F6" s="238"/>
      <c r="G6" s="239">
        <v>9</v>
      </c>
      <c r="H6" s="239"/>
      <c r="I6" s="240">
        <v>1896</v>
      </c>
      <c r="J6" s="239">
        <v>2</v>
      </c>
      <c r="K6" s="245" t="s">
        <v>373</v>
      </c>
      <c r="L6" s="245" t="s">
        <v>374</v>
      </c>
      <c r="M6" s="245" t="s">
        <v>375</v>
      </c>
      <c r="N6" s="246" t="s">
        <v>376</v>
      </c>
      <c r="O6" s="246" t="s">
        <v>376</v>
      </c>
      <c r="P6" s="246" t="s">
        <v>377</v>
      </c>
      <c r="Q6" s="246" t="s">
        <v>378</v>
      </c>
      <c r="R6" s="246" t="s">
        <v>376</v>
      </c>
      <c r="S6" s="246" t="s">
        <v>376</v>
      </c>
      <c r="T6" s="246" t="s">
        <v>376</v>
      </c>
      <c r="U6" s="246"/>
      <c r="V6" s="246" t="s">
        <v>376</v>
      </c>
      <c r="W6" s="246" t="s">
        <v>376</v>
      </c>
      <c r="X6" s="247" t="s">
        <v>376</v>
      </c>
      <c r="Y6" s="247" t="s">
        <v>379</v>
      </c>
      <c r="Z6" s="247" t="s">
        <v>766</v>
      </c>
      <c r="AA6" s="247" t="s">
        <v>376</v>
      </c>
      <c r="AB6" s="344">
        <v>2019</v>
      </c>
      <c r="AC6" s="247"/>
      <c r="AD6" s="247">
        <v>2017</v>
      </c>
      <c r="AE6" s="191" t="s">
        <v>380</v>
      </c>
      <c r="AF6" s="194">
        <v>9500</v>
      </c>
      <c r="AG6" s="247"/>
    </row>
    <row r="7" spans="1:228" s="250" customFormat="1" ht="14.25" customHeight="1">
      <c r="A7" s="363">
        <v>3</v>
      </c>
      <c r="B7" s="341" t="s">
        <v>760</v>
      </c>
      <c r="C7" s="235" t="s">
        <v>233</v>
      </c>
      <c r="D7" s="236">
        <v>72.599999999999994</v>
      </c>
      <c r="E7" s="237">
        <v>72600</v>
      </c>
      <c r="F7" s="238"/>
      <c r="G7" s="239">
        <v>2</v>
      </c>
      <c r="H7" s="239"/>
      <c r="I7" s="240">
        <v>1896</v>
      </c>
      <c r="J7" s="239">
        <v>1</v>
      </c>
      <c r="K7" s="245" t="s">
        <v>373</v>
      </c>
      <c r="L7" s="245" t="s">
        <v>374</v>
      </c>
      <c r="M7" s="245" t="s">
        <v>375</v>
      </c>
      <c r="N7" s="246" t="s">
        <v>376</v>
      </c>
      <c r="O7" s="246" t="s">
        <v>376</v>
      </c>
      <c r="P7" s="246" t="s">
        <v>377</v>
      </c>
      <c r="Q7" s="246" t="s">
        <v>376</v>
      </c>
      <c r="R7" s="246" t="s">
        <v>376</v>
      </c>
      <c r="S7" s="246" t="s">
        <v>376</v>
      </c>
      <c r="T7" s="246" t="s">
        <v>376</v>
      </c>
      <c r="U7" s="246"/>
      <c r="V7" s="246" t="s">
        <v>376</v>
      </c>
      <c r="W7" s="246" t="s">
        <v>376</v>
      </c>
      <c r="X7" s="247" t="s">
        <v>376</v>
      </c>
      <c r="Y7" s="247" t="s">
        <v>379</v>
      </c>
      <c r="Z7" s="247" t="s">
        <v>766</v>
      </c>
      <c r="AA7" s="247" t="s">
        <v>376</v>
      </c>
      <c r="AB7" s="344">
        <v>2019</v>
      </c>
      <c r="AC7" s="247"/>
      <c r="AD7" s="247"/>
      <c r="AE7" s="191"/>
      <c r="AF7" s="194"/>
      <c r="AG7" s="247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</row>
    <row r="8" spans="1:228" s="250" customFormat="1" ht="14.25" customHeight="1">
      <c r="A8" s="363">
        <v>4</v>
      </c>
      <c r="B8" s="342" t="s">
        <v>761</v>
      </c>
      <c r="C8" s="241" t="s">
        <v>33</v>
      </c>
      <c r="D8" s="231">
        <v>105.87</v>
      </c>
      <c r="E8" s="237">
        <v>105870</v>
      </c>
      <c r="F8" s="237"/>
      <c r="G8" s="239">
        <v>1</v>
      </c>
      <c r="H8" s="239">
        <v>1</v>
      </c>
      <c r="I8" s="240">
        <v>1890</v>
      </c>
      <c r="J8" s="239">
        <v>1</v>
      </c>
      <c r="K8" s="245" t="s">
        <v>373</v>
      </c>
      <c r="L8" s="245" t="s">
        <v>374</v>
      </c>
      <c r="M8" s="245" t="s">
        <v>381</v>
      </c>
      <c r="N8" s="246" t="s">
        <v>376</v>
      </c>
      <c r="O8" s="246" t="s">
        <v>376</v>
      </c>
      <c r="P8" s="246" t="s">
        <v>377</v>
      </c>
      <c r="Q8" s="246" t="s">
        <v>378</v>
      </c>
      <c r="R8" s="246" t="s">
        <v>376</v>
      </c>
      <c r="S8" s="246" t="s">
        <v>376</v>
      </c>
      <c r="T8" s="246" t="s">
        <v>376</v>
      </c>
      <c r="U8" s="246"/>
      <c r="V8" s="246" t="s">
        <v>376</v>
      </c>
      <c r="W8" s="246" t="s">
        <v>378</v>
      </c>
      <c r="X8" s="247" t="s">
        <v>376</v>
      </c>
      <c r="Y8" s="247" t="s">
        <v>379</v>
      </c>
      <c r="Z8" s="247" t="s">
        <v>766</v>
      </c>
      <c r="AA8" s="247" t="s">
        <v>376</v>
      </c>
      <c r="AB8" s="344">
        <v>2019</v>
      </c>
      <c r="AC8" s="247"/>
      <c r="AD8" s="247"/>
      <c r="AE8" s="191"/>
      <c r="AF8" s="194"/>
      <c r="AG8" s="247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</row>
    <row r="9" spans="1:228" s="250" customFormat="1" ht="14.25" customHeight="1">
      <c r="A9" s="363">
        <v>5</v>
      </c>
      <c r="B9" s="342" t="s">
        <v>762</v>
      </c>
      <c r="C9" s="241" t="s">
        <v>33</v>
      </c>
      <c r="D9" s="231">
        <v>91.84</v>
      </c>
      <c r="E9" s="237">
        <v>91840</v>
      </c>
      <c r="F9" s="237"/>
      <c r="G9" s="239">
        <v>2</v>
      </c>
      <c r="H9" s="239"/>
      <c r="I9" s="240">
        <v>1890</v>
      </c>
      <c r="J9" s="239">
        <v>2</v>
      </c>
      <c r="K9" s="245" t="s">
        <v>373</v>
      </c>
      <c r="L9" s="245" t="s">
        <v>374</v>
      </c>
      <c r="M9" s="245" t="s">
        <v>382</v>
      </c>
      <c r="N9" s="246" t="s">
        <v>376</v>
      </c>
      <c r="O9" s="246" t="s">
        <v>376</v>
      </c>
      <c r="P9" s="246" t="s">
        <v>377</v>
      </c>
      <c r="Q9" s="246" t="s">
        <v>376</v>
      </c>
      <c r="R9" s="246" t="s">
        <v>376</v>
      </c>
      <c r="S9" s="246" t="s">
        <v>376</v>
      </c>
      <c r="T9" s="246" t="s">
        <v>376</v>
      </c>
      <c r="U9" s="246"/>
      <c r="V9" s="246" t="s">
        <v>376</v>
      </c>
      <c r="W9" s="246" t="s">
        <v>376</v>
      </c>
      <c r="X9" s="247" t="s">
        <v>376</v>
      </c>
      <c r="Y9" s="247" t="s">
        <v>379</v>
      </c>
      <c r="Z9" s="247" t="s">
        <v>766</v>
      </c>
      <c r="AA9" s="247" t="s">
        <v>376</v>
      </c>
      <c r="AB9" s="344">
        <v>2019</v>
      </c>
      <c r="AC9" s="247"/>
      <c r="AD9" s="247"/>
      <c r="AE9" s="191"/>
      <c r="AF9" s="194"/>
      <c r="AG9" s="247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</row>
    <row r="10" spans="1:228" s="250" customFormat="1" ht="14.25" customHeight="1">
      <c r="A10" s="363">
        <v>6</v>
      </c>
      <c r="B10" s="342" t="s">
        <v>763</v>
      </c>
      <c r="C10" s="241" t="s">
        <v>33</v>
      </c>
      <c r="D10" s="231">
        <v>40.33</v>
      </c>
      <c r="E10" s="237">
        <v>40330</v>
      </c>
      <c r="F10" s="237"/>
      <c r="G10" s="239">
        <v>1</v>
      </c>
      <c r="H10" s="239"/>
      <c r="I10" s="240">
        <v>1890</v>
      </c>
      <c r="J10" s="239">
        <v>1</v>
      </c>
      <c r="K10" s="245" t="s">
        <v>373</v>
      </c>
      <c r="L10" s="245" t="s">
        <v>374</v>
      </c>
      <c r="M10" s="245" t="s">
        <v>382</v>
      </c>
      <c r="N10" s="246" t="s">
        <v>376</v>
      </c>
      <c r="O10" s="246" t="s">
        <v>376</v>
      </c>
      <c r="P10" s="246" t="s">
        <v>377</v>
      </c>
      <c r="Q10" s="246" t="s">
        <v>376</v>
      </c>
      <c r="R10" s="246" t="s">
        <v>376</v>
      </c>
      <c r="S10" s="246" t="s">
        <v>376</v>
      </c>
      <c r="T10" s="246" t="s">
        <v>376</v>
      </c>
      <c r="U10" s="246"/>
      <c r="V10" s="246" t="s">
        <v>376</v>
      </c>
      <c r="W10" s="246" t="s">
        <v>376</v>
      </c>
      <c r="X10" s="247" t="s">
        <v>376</v>
      </c>
      <c r="Y10" s="247" t="s">
        <v>379</v>
      </c>
      <c r="Z10" s="247" t="s">
        <v>766</v>
      </c>
      <c r="AA10" s="247" t="s">
        <v>376</v>
      </c>
      <c r="AB10" s="344">
        <v>2019</v>
      </c>
      <c r="AC10" s="247"/>
      <c r="AD10" s="247"/>
      <c r="AE10" s="191"/>
      <c r="AF10" s="194"/>
      <c r="AG10" s="247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</row>
    <row r="11" spans="1:228" s="250" customFormat="1" ht="14.25" customHeight="1">
      <c r="A11" s="363">
        <v>7</v>
      </c>
      <c r="B11" s="281" t="s">
        <v>16</v>
      </c>
      <c r="C11" s="241" t="s">
        <v>33</v>
      </c>
      <c r="D11" s="231">
        <v>123.42</v>
      </c>
      <c r="E11" s="237">
        <v>123420</v>
      </c>
      <c r="F11" s="237"/>
      <c r="G11" s="239">
        <v>2</v>
      </c>
      <c r="H11" s="239">
        <v>1</v>
      </c>
      <c r="I11" s="240">
        <v>1900</v>
      </c>
      <c r="J11" s="239">
        <v>2</v>
      </c>
      <c r="K11" s="245" t="s">
        <v>373</v>
      </c>
      <c r="L11" s="245" t="s">
        <v>374</v>
      </c>
      <c r="M11" s="245" t="s">
        <v>383</v>
      </c>
      <c r="N11" s="246" t="s">
        <v>376</v>
      </c>
      <c r="O11" s="246" t="s">
        <v>376</v>
      </c>
      <c r="P11" s="246" t="s">
        <v>377</v>
      </c>
      <c r="Q11" s="246" t="s">
        <v>378</v>
      </c>
      <c r="R11" s="246" t="s">
        <v>376</v>
      </c>
      <c r="S11" s="246" t="s">
        <v>376</v>
      </c>
      <c r="T11" s="246" t="s">
        <v>376</v>
      </c>
      <c r="U11" s="246"/>
      <c r="V11" s="246" t="s">
        <v>376</v>
      </c>
      <c r="W11" s="246" t="s">
        <v>378</v>
      </c>
      <c r="X11" s="247" t="s">
        <v>376</v>
      </c>
      <c r="Y11" s="247" t="s">
        <v>379</v>
      </c>
      <c r="Z11" s="247" t="s">
        <v>766</v>
      </c>
      <c r="AA11" s="247" t="s">
        <v>376</v>
      </c>
      <c r="AB11" s="247" t="s">
        <v>767</v>
      </c>
      <c r="AC11" s="247"/>
      <c r="AD11" s="247">
        <v>2015</v>
      </c>
      <c r="AE11" s="164" t="s">
        <v>639</v>
      </c>
      <c r="AF11" s="194">
        <v>10216</v>
      </c>
      <c r="AG11" s="247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</row>
    <row r="12" spans="1:228" s="250" customFormat="1" ht="14.25" customHeight="1">
      <c r="A12" s="363">
        <v>8</v>
      </c>
      <c r="B12" s="281" t="s">
        <v>670</v>
      </c>
      <c r="C12" s="241" t="s">
        <v>33</v>
      </c>
      <c r="D12" s="231">
        <v>166.13</v>
      </c>
      <c r="E12" s="237">
        <v>1209831.03</v>
      </c>
      <c r="F12" s="237"/>
      <c r="G12" s="239">
        <v>1</v>
      </c>
      <c r="H12" s="239">
        <v>2</v>
      </c>
      <c r="I12" s="240">
        <v>1890</v>
      </c>
      <c r="J12" s="239">
        <v>2</v>
      </c>
      <c r="K12" s="245" t="s">
        <v>373</v>
      </c>
      <c r="L12" s="245" t="s">
        <v>374</v>
      </c>
      <c r="M12" s="245" t="s">
        <v>375</v>
      </c>
      <c r="N12" s="246" t="s">
        <v>376</v>
      </c>
      <c r="O12" s="246" t="s">
        <v>376</v>
      </c>
      <c r="P12" s="246" t="s">
        <v>421</v>
      </c>
      <c r="Q12" s="246" t="s">
        <v>378</v>
      </c>
      <c r="R12" s="246" t="s">
        <v>376</v>
      </c>
      <c r="S12" s="246" t="s">
        <v>376</v>
      </c>
      <c r="T12" s="246" t="s">
        <v>376</v>
      </c>
      <c r="U12" s="246"/>
      <c r="V12" s="246" t="s">
        <v>376</v>
      </c>
      <c r="W12" s="246" t="s">
        <v>378</v>
      </c>
      <c r="X12" s="247" t="s">
        <v>376</v>
      </c>
      <c r="Y12" s="247" t="s">
        <v>379</v>
      </c>
      <c r="Z12" s="247" t="s">
        <v>766</v>
      </c>
      <c r="AA12" s="247" t="s">
        <v>376</v>
      </c>
      <c r="AB12" s="344">
        <v>2019</v>
      </c>
      <c r="AC12" s="247"/>
      <c r="AD12" s="247" t="s">
        <v>625</v>
      </c>
      <c r="AE12" s="191" t="s">
        <v>384</v>
      </c>
      <c r="AF12" s="194">
        <v>24859</v>
      </c>
      <c r="AG12" s="247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</row>
    <row r="13" spans="1:228" s="250" customFormat="1" ht="14.25" customHeight="1">
      <c r="A13" s="363">
        <v>9</v>
      </c>
      <c r="B13" s="281" t="s">
        <v>17</v>
      </c>
      <c r="C13" s="241" t="s">
        <v>33</v>
      </c>
      <c r="D13" s="231">
        <v>220.41</v>
      </c>
      <c r="E13" s="237">
        <v>1472450</v>
      </c>
      <c r="F13" s="237"/>
      <c r="G13" s="239">
        <v>3</v>
      </c>
      <c r="H13" s="239">
        <v>1</v>
      </c>
      <c r="I13" s="240">
        <v>1894</v>
      </c>
      <c r="J13" s="239">
        <v>2</v>
      </c>
      <c r="K13" s="245" t="s">
        <v>373</v>
      </c>
      <c r="L13" s="245" t="s">
        <v>374</v>
      </c>
      <c r="M13" s="245" t="s">
        <v>382</v>
      </c>
      <c r="N13" s="246" t="s">
        <v>376</v>
      </c>
      <c r="O13" s="246" t="s">
        <v>376</v>
      </c>
      <c r="P13" s="246" t="s">
        <v>421</v>
      </c>
      <c r="Q13" s="246" t="s">
        <v>378</v>
      </c>
      <c r="R13" s="246" t="s">
        <v>376</v>
      </c>
      <c r="S13" s="246" t="s">
        <v>376</v>
      </c>
      <c r="T13" s="246" t="s">
        <v>376</v>
      </c>
      <c r="U13" s="246"/>
      <c r="V13" s="246" t="s">
        <v>376</v>
      </c>
      <c r="W13" s="246" t="s">
        <v>378</v>
      </c>
      <c r="X13" s="247" t="s">
        <v>376</v>
      </c>
      <c r="Y13" s="247" t="s">
        <v>376</v>
      </c>
      <c r="Z13" s="247" t="s">
        <v>766</v>
      </c>
      <c r="AA13" s="247" t="s">
        <v>376</v>
      </c>
      <c r="AB13" s="344">
        <v>2019</v>
      </c>
      <c r="AC13" s="247"/>
      <c r="AD13" s="247" t="s">
        <v>626</v>
      </c>
      <c r="AE13" s="191" t="s">
        <v>386</v>
      </c>
      <c r="AF13" s="194">
        <v>30190</v>
      </c>
      <c r="AG13" s="247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</row>
    <row r="14" spans="1:228" s="250" customFormat="1" ht="14.25" customHeight="1">
      <c r="A14" s="363">
        <v>10</v>
      </c>
      <c r="B14" s="281" t="s">
        <v>18</v>
      </c>
      <c r="C14" s="241" t="s">
        <v>33</v>
      </c>
      <c r="D14" s="236">
        <v>270.7</v>
      </c>
      <c r="E14" s="237">
        <v>2273579.1100000003</v>
      </c>
      <c r="F14" s="238"/>
      <c r="G14" s="239">
        <v>8</v>
      </c>
      <c r="H14" s="239"/>
      <c r="I14" s="240">
        <v>1890</v>
      </c>
      <c r="J14" s="239">
        <v>3</v>
      </c>
      <c r="K14" s="245" t="s">
        <v>373</v>
      </c>
      <c r="L14" s="245" t="s">
        <v>374</v>
      </c>
      <c r="M14" s="245" t="s">
        <v>382</v>
      </c>
      <c r="N14" s="246" t="s">
        <v>376</v>
      </c>
      <c r="O14" s="246" t="s">
        <v>376</v>
      </c>
      <c r="P14" s="246" t="s">
        <v>421</v>
      </c>
      <c r="Q14" s="246" t="s">
        <v>378</v>
      </c>
      <c r="R14" s="246" t="s">
        <v>376</v>
      </c>
      <c r="S14" s="246" t="s">
        <v>376</v>
      </c>
      <c r="T14" s="246" t="s">
        <v>376</v>
      </c>
      <c r="U14" s="246"/>
      <c r="V14" s="246" t="s">
        <v>376</v>
      </c>
      <c r="W14" s="246" t="s">
        <v>378</v>
      </c>
      <c r="X14" s="247" t="s">
        <v>376</v>
      </c>
      <c r="Y14" s="247" t="s">
        <v>376</v>
      </c>
      <c r="Z14" s="247" t="s">
        <v>766</v>
      </c>
      <c r="AA14" s="247" t="s">
        <v>376</v>
      </c>
      <c r="AB14" s="344">
        <v>2019</v>
      </c>
      <c r="AC14" s="247"/>
      <c r="AD14" s="247" t="s">
        <v>627</v>
      </c>
      <c r="AE14" s="191" t="s">
        <v>387</v>
      </c>
      <c r="AF14" s="194">
        <v>57749</v>
      </c>
      <c r="AG14" s="247"/>
      <c r="AH14" s="249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</row>
    <row r="15" spans="1:228" s="250" customFormat="1" ht="14.25" customHeight="1">
      <c r="A15" s="363">
        <v>11</v>
      </c>
      <c r="B15" s="281" t="s">
        <v>19</v>
      </c>
      <c r="C15" s="241" t="s">
        <v>33</v>
      </c>
      <c r="D15" s="231">
        <v>132.69999999999999</v>
      </c>
      <c r="E15" s="237">
        <v>1476604.7100000002</v>
      </c>
      <c r="F15" s="237"/>
      <c r="G15" s="239">
        <v>4</v>
      </c>
      <c r="H15" s="239"/>
      <c r="I15" s="240">
        <v>1900</v>
      </c>
      <c r="J15" s="239">
        <v>2</v>
      </c>
      <c r="K15" s="245" t="s">
        <v>373</v>
      </c>
      <c r="L15" s="245" t="s">
        <v>374</v>
      </c>
      <c r="M15" s="245" t="s">
        <v>382</v>
      </c>
      <c r="N15" s="246" t="s">
        <v>376</v>
      </c>
      <c r="O15" s="246" t="s">
        <v>376</v>
      </c>
      <c r="P15" s="246" t="s">
        <v>421</v>
      </c>
      <c r="Q15" s="246" t="s">
        <v>378</v>
      </c>
      <c r="R15" s="246" t="s">
        <v>376</v>
      </c>
      <c r="S15" s="246" t="s">
        <v>376</v>
      </c>
      <c r="T15" s="246" t="s">
        <v>376</v>
      </c>
      <c r="U15" s="246"/>
      <c r="V15" s="246" t="s">
        <v>376</v>
      </c>
      <c r="W15" s="246" t="s">
        <v>378</v>
      </c>
      <c r="X15" s="247" t="s">
        <v>376</v>
      </c>
      <c r="Y15" s="247" t="s">
        <v>379</v>
      </c>
      <c r="Z15" s="247" t="s">
        <v>766</v>
      </c>
      <c r="AA15" s="247" t="s">
        <v>376</v>
      </c>
      <c r="AB15" s="344">
        <v>2019</v>
      </c>
      <c r="AC15" s="247"/>
      <c r="AD15" s="247" t="s">
        <v>627</v>
      </c>
      <c r="AE15" s="191" t="s">
        <v>388</v>
      </c>
      <c r="AF15" s="194">
        <v>39630</v>
      </c>
      <c r="AG15" s="247"/>
      <c r="AH15" s="161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</row>
    <row r="16" spans="1:228" s="250" customFormat="1" ht="14.25" customHeight="1">
      <c r="A16" s="363">
        <v>12</v>
      </c>
      <c r="B16" s="281" t="s">
        <v>20</v>
      </c>
      <c r="C16" s="241" t="s">
        <v>33</v>
      </c>
      <c r="D16" s="231">
        <v>120.73</v>
      </c>
      <c r="E16" s="237">
        <v>120730</v>
      </c>
      <c r="F16" s="237"/>
      <c r="G16" s="239">
        <v>3</v>
      </c>
      <c r="H16" s="239"/>
      <c r="I16" s="240">
        <v>1900</v>
      </c>
      <c r="J16" s="239">
        <v>1</v>
      </c>
      <c r="K16" s="245" t="s">
        <v>373</v>
      </c>
      <c r="L16" s="245" t="s">
        <v>374</v>
      </c>
      <c r="M16" s="245" t="s">
        <v>382</v>
      </c>
      <c r="N16" s="246" t="s">
        <v>376</v>
      </c>
      <c r="O16" s="246" t="s">
        <v>376</v>
      </c>
      <c r="P16" s="246" t="s">
        <v>377</v>
      </c>
      <c r="Q16" s="246" t="s">
        <v>376</v>
      </c>
      <c r="R16" s="246" t="s">
        <v>376</v>
      </c>
      <c r="S16" s="246" t="s">
        <v>376</v>
      </c>
      <c r="T16" s="246" t="s">
        <v>376</v>
      </c>
      <c r="U16" s="246"/>
      <c r="V16" s="246" t="s">
        <v>376</v>
      </c>
      <c r="W16" s="246" t="s">
        <v>378</v>
      </c>
      <c r="X16" s="247" t="s">
        <v>376</v>
      </c>
      <c r="Y16" s="247" t="s">
        <v>379</v>
      </c>
      <c r="Z16" s="247" t="s">
        <v>766</v>
      </c>
      <c r="AA16" s="247" t="s">
        <v>376</v>
      </c>
      <c r="AB16" s="344">
        <v>2019</v>
      </c>
      <c r="AC16" s="247"/>
      <c r="AD16" s="247" t="s">
        <v>628</v>
      </c>
      <c r="AE16" s="191" t="s">
        <v>390</v>
      </c>
      <c r="AF16" s="194">
        <v>20127</v>
      </c>
      <c r="AG16" s="247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</row>
    <row r="17" spans="1:228" s="250" customFormat="1" ht="14.25" customHeight="1">
      <c r="A17" s="363">
        <v>13</v>
      </c>
      <c r="B17" s="191" t="s">
        <v>676</v>
      </c>
      <c r="C17" s="247" t="s">
        <v>271</v>
      </c>
      <c r="D17" s="231">
        <v>1847.65</v>
      </c>
      <c r="E17" s="237"/>
      <c r="F17" s="244">
        <v>4061760.93</v>
      </c>
      <c r="G17" s="239">
        <v>39</v>
      </c>
      <c r="H17" s="239"/>
      <c r="I17" s="240">
        <v>2009</v>
      </c>
      <c r="J17" s="239">
        <v>5</v>
      </c>
      <c r="K17" s="245" t="s">
        <v>373</v>
      </c>
      <c r="L17" s="245" t="s">
        <v>374</v>
      </c>
      <c r="M17" s="245" t="s">
        <v>382</v>
      </c>
      <c r="N17" s="246" t="s">
        <v>376</v>
      </c>
      <c r="O17" s="246" t="s">
        <v>376</v>
      </c>
      <c r="P17" s="246" t="s">
        <v>377</v>
      </c>
      <c r="Q17" s="246" t="s">
        <v>378</v>
      </c>
      <c r="R17" s="246" t="s">
        <v>376</v>
      </c>
      <c r="S17" s="246" t="s">
        <v>376</v>
      </c>
      <c r="T17" s="246" t="s">
        <v>376</v>
      </c>
      <c r="U17" s="246"/>
      <c r="V17" s="246" t="s">
        <v>376</v>
      </c>
      <c r="W17" s="246" t="s">
        <v>378</v>
      </c>
      <c r="X17" s="247" t="s">
        <v>376</v>
      </c>
      <c r="Y17" s="247" t="s">
        <v>376</v>
      </c>
      <c r="Z17" s="247" t="s">
        <v>766</v>
      </c>
      <c r="AA17" s="247" t="s">
        <v>376</v>
      </c>
      <c r="AB17" s="344">
        <v>2019</v>
      </c>
      <c r="AC17" s="247"/>
      <c r="AD17" s="247" t="s">
        <v>626</v>
      </c>
      <c r="AE17" s="191" t="s">
        <v>558</v>
      </c>
      <c r="AF17" s="194">
        <v>13053</v>
      </c>
      <c r="AG17" s="247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</row>
    <row r="18" spans="1:228" s="250" customFormat="1" ht="14.25" customHeight="1">
      <c r="A18" s="363">
        <v>14</v>
      </c>
      <c r="B18" s="338" t="s">
        <v>21</v>
      </c>
      <c r="C18" s="235" t="s">
        <v>269</v>
      </c>
      <c r="D18" s="236">
        <v>45.37</v>
      </c>
      <c r="E18" s="237"/>
      <c r="F18" s="238">
        <v>61723.51</v>
      </c>
      <c r="G18" s="239">
        <v>1</v>
      </c>
      <c r="H18" s="239"/>
      <c r="I18" s="240">
        <v>1900</v>
      </c>
      <c r="J18" s="239">
        <v>1</v>
      </c>
      <c r="K18" s="245" t="s">
        <v>391</v>
      </c>
      <c r="L18" s="245" t="s">
        <v>374</v>
      </c>
      <c r="M18" s="245" t="s">
        <v>382</v>
      </c>
      <c r="N18" s="246" t="s">
        <v>376</v>
      </c>
      <c r="O18" s="246" t="s">
        <v>376</v>
      </c>
      <c r="P18" s="246" t="s">
        <v>377</v>
      </c>
      <c r="Q18" s="246" t="s">
        <v>376</v>
      </c>
      <c r="R18" s="246" t="s">
        <v>376</v>
      </c>
      <c r="S18" s="246" t="s">
        <v>376</v>
      </c>
      <c r="T18" s="246" t="s">
        <v>376</v>
      </c>
      <c r="U18" s="246"/>
      <c r="V18" s="246" t="s">
        <v>376</v>
      </c>
      <c r="W18" s="246" t="s">
        <v>376</v>
      </c>
      <c r="X18" s="247" t="s">
        <v>376</v>
      </c>
      <c r="Y18" s="247" t="s">
        <v>376</v>
      </c>
      <c r="Z18" s="247" t="s">
        <v>766</v>
      </c>
      <c r="AA18" s="247" t="s">
        <v>376</v>
      </c>
      <c r="AB18" s="247">
        <v>2019</v>
      </c>
      <c r="AC18" s="247"/>
      <c r="AD18" s="247"/>
      <c r="AE18" s="191"/>
      <c r="AF18" s="194"/>
      <c r="AG18" s="247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</row>
    <row r="19" spans="1:228" s="250" customFormat="1" ht="14.25" customHeight="1">
      <c r="A19" s="363">
        <v>15</v>
      </c>
      <c r="B19" s="338" t="s">
        <v>22</v>
      </c>
      <c r="C19" s="235" t="s">
        <v>269</v>
      </c>
      <c r="D19" s="236">
        <v>50.12</v>
      </c>
      <c r="E19" s="237">
        <v>50120</v>
      </c>
      <c r="F19" s="238"/>
      <c r="G19" s="239">
        <v>1</v>
      </c>
      <c r="H19" s="239"/>
      <c r="I19" s="240">
        <v>1900</v>
      </c>
      <c r="J19" s="239">
        <v>1</v>
      </c>
      <c r="K19" s="245" t="s">
        <v>373</v>
      </c>
      <c r="L19" s="245" t="s">
        <v>374</v>
      </c>
      <c r="M19" s="245" t="s">
        <v>382</v>
      </c>
      <c r="N19" s="246" t="s">
        <v>376</v>
      </c>
      <c r="O19" s="246" t="s">
        <v>376</v>
      </c>
      <c r="P19" s="246" t="s">
        <v>377</v>
      </c>
      <c r="Q19" s="246" t="s">
        <v>376</v>
      </c>
      <c r="R19" s="246" t="s">
        <v>376</v>
      </c>
      <c r="S19" s="246" t="s">
        <v>376</v>
      </c>
      <c r="T19" s="246" t="s">
        <v>376</v>
      </c>
      <c r="U19" s="246"/>
      <c r="V19" s="246" t="s">
        <v>376</v>
      </c>
      <c r="W19" s="246" t="s">
        <v>378</v>
      </c>
      <c r="X19" s="247" t="s">
        <v>376</v>
      </c>
      <c r="Y19" s="247" t="s">
        <v>376</v>
      </c>
      <c r="Z19" s="247" t="s">
        <v>766</v>
      </c>
      <c r="AA19" s="247" t="s">
        <v>376</v>
      </c>
      <c r="AB19" s="247">
        <v>2019</v>
      </c>
      <c r="AC19" s="247"/>
      <c r="AD19" s="247">
        <v>2017</v>
      </c>
      <c r="AE19" s="191" t="s">
        <v>392</v>
      </c>
      <c r="AF19" s="194">
        <v>1300</v>
      </c>
      <c r="AG19" s="247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</row>
    <row r="20" spans="1:228" s="250" customFormat="1" ht="14.25" customHeight="1">
      <c r="A20" s="363">
        <v>16</v>
      </c>
      <c r="B20" s="338" t="s">
        <v>23</v>
      </c>
      <c r="C20" s="235" t="s">
        <v>269</v>
      </c>
      <c r="D20" s="236">
        <v>111.94</v>
      </c>
      <c r="E20" s="237">
        <v>111940</v>
      </c>
      <c r="F20" s="238"/>
      <c r="G20" s="239">
        <v>4</v>
      </c>
      <c r="H20" s="239"/>
      <c r="I20" s="240">
        <v>1900</v>
      </c>
      <c r="J20" s="239">
        <v>2</v>
      </c>
      <c r="K20" s="245" t="s">
        <v>373</v>
      </c>
      <c r="L20" s="245" t="s">
        <v>374</v>
      </c>
      <c r="M20" s="245" t="s">
        <v>382</v>
      </c>
      <c r="N20" s="246" t="s">
        <v>376</v>
      </c>
      <c r="O20" s="246" t="s">
        <v>376</v>
      </c>
      <c r="P20" s="246" t="s">
        <v>377</v>
      </c>
      <c r="Q20" s="246" t="s">
        <v>376</v>
      </c>
      <c r="R20" s="246" t="s">
        <v>376</v>
      </c>
      <c r="S20" s="246" t="s">
        <v>376</v>
      </c>
      <c r="T20" s="246" t="s">
        <v>376</v>
      </c>
      <c r="U20" s="246"/>
      <c r="V20" s="246" t="s">
        <v>376</v>
      </c>
      <c r="W20" s="246" t="s">
        <v>378</v>
      </c>
      <c r="X20" s="247" t="s">
        <v>376</v>
      </c>
      <c r="Y20" s="247" t="s">
        <v>376</v>
      </c>
      <c r="Z20" s="247" t="s">
        <v>766</v>
      </c>
      <c r="AA20" s="247" t="s">
        <v>376</v>
      </c>
      <c r="AB20" s="247">
        <v>2019</v>
      </c>
      <c r="AC20" s="247"/>
      <c r="AD20" s="247"/>
      <c r="AE20" s="191"/>
      <c r="AF20" s="194"/>
      <c r="AG20" s="247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</row>
    <row r="21" spans="1:228" s="250" customFormat="1" ht="14.25" customHeight="1">
      <c r="A21" s="363">
        <v>17</v>
      </c>
      <c r="B21" s="192" t="s">
        <v>25</v>
      </c>
      <c r="C21" s="241" t="s">
        <v>33</v>
      </c>
      <c r="D21" s="231">
        <v>117.33</v>
      </c>
      <c r="E21" s="237">
        <v>117330</v>
      </c>
      <c r="F21" s="237"/>
      <c r="G21" s="239">
        <v>3</v>
      </c>
      <c r="H21" s="239"/>
      <c r="I21" s="240">
        <v>1895</v>
      </c>
      <c r="J21" s="239">
        <v>1</v>
      </c>
      <c r="K21" s="245" t="s">
        <v>373</v>
      </c>
      <c r="L21" s="245" t="s">
        <v>374</v>
      </c>
      <c r="M21" s="245" t="s">
        <v>382</v>
      </c>
      <c r="N21" s="246" t="s">
        <v>376</v>
      </c>
      <c r="O21" s="246" t="s">
        <v>376</v>
      </c>
      <c r="P21" s="246" t="s">
        <v>377</v>
      </c>
      <c r="Q21" s="246" t="s">
        <v>376</v>
      </c>
      <c r="R21" s="246" t="s">
        <v>376</v>
      </c>
      <c r="S21" s="246" t="s">
        <v>376</v>
      </c>
      <c r="T21" s="246" t="s">
        <v>376</v>
      </c>
      <c r="U21" s="246"/>
      <c r="V21" s="246" t="s">
        <v>376</v>
      </c>
      <c r="W21" s="246" t="s">
        <v>376</v>
      </c>
      <c r="X21" s="247" t="s">
        <v>376</v>
      </c>
      <c r="Y21" s="247" t="s">
        <v>376</v>
      </c>
      <c r="Z21" s="247"/>
      <c r="AA21" s="247" t="s">
        <v>402</v>
      </c>
      <c r="AB21" s="247"/>
      <c r="AC21" s="247"/>
      <c r="AD21" s="247"/>
      <c r="AE21" s="192"/>
      <c r="AF21" s="194"/>
      <c r="AG21" s="247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</row>
    <row r="22" spans="1:228" s="250" customFormat="1" ht="14.25" customHeight="1">
      <c r="A22" s="363">
        <v>18</v>
      </c>
      <c r="B22" s="192" t="s">
        <v>26</v>
      </c>
      <c r="C22" s="241" t="s">
        <v>33</v>
      </c>
      <c r="D22" s="231">
        <v>59.9</v>
      </c>
      <c r="E22" s="237">
        <v>59900</v>
      </c>
      <c r="F22" s="237"/>
      <c r="G22" s="239">
        <v>1</v>
      </c>
      <c r="H22" s="239"/>
      <c r="I22" s="240">
        <v>1985</v>
      </c>
      <c r="J22" s="239">
        <v>1</v>
      </c>
      <c r="K22" s="245" t="s">
        <v>404</v>
      </c>
      <c r="L22" s="245" t="s">
        <v>374</v>
      </c>
      <c r="M22" s="245" t="s">
        <v>382</v>
      </c>
      <c r="N22" s="246" t="s">
        <v>376</v>
      </c>
      <c r="O22" s="246" t="s">
        <v>376</v>
      </c>
      <c r="P22" s="246" t="s">
        <v>405</v>
      </c>
      <c r="Q22" s="246" t="s">
        <v>376</v>
      </c>
      <c r="R22" s="246" t="s">
        <v>376</v>
      </c>
      <c r="S22" s="246" t="s">
        <v>376</v>
      </c>
      <c r="T22" s="246" t="s">
        <v>376</v>
      </c>
      <c r="U22" s="246"/>
      <c r="V22" s="246" t="s">
        <v>376</v>
      </c>
      <c r="W22" s="246" t="s">
        <v>376</v>
      </c>
      <c r="X22" s="247" t="s">
        <v>376</v>
      </c>
      <c r="Y22" s="247" t="s">
        <v>376</v>
      </c>
      <c r="Z22" s="247"/>
      <c r="AA22" s="247" t="s">
        <v>402</v>
      </c>
      <c r="AB22" s="247"/>
      <c r="AC22" s="247"/>
      <c r="AD22" s="247"/>
      <c r="AE22" s="192"/>
      <c r="AF22" s="194"/>
      <c r="AG22" s="247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</row>
    <row r="23" spans="1:228" s="250" customFormat="1" ht="14.25" customHeight="1">
      <c r="A23" s="363">
        <v>19</v>
      </c>
      <c r="B23" s="281" t="s">
        <v>27</v>
      </c>
      <c r="C23" s="241" t="s">
        <v>271</v>
      </c>
      <c r="D23" s="231">
        <v>266.19</v>
      </c>
      <c r="E23" s="237">
        <v>266190</v>
      </c>
      <c r="F23" s="237"/>
      <c r="G23" s="239">
        <v>6</v>
      </c>
      <c r="H23" s="239"/>
      <c r="I23" s="240">
        <v>1910</v>
      </c>
      <c r="J23" s="239">
        <v>1</v>
      </c>
      <c r="K23" s="245" t="s">
        <v>406</v>
      </c>
      <c r="L23" s="245" t="s">
        <v>374</v>
      </c>
      <c r="M23" s="245" t="s">
        <v>382</v>
      </c>
      <c r="N23" s="246" t="s">
        <v>376</v>
      </c>
      <c r="O23" s="246" t="s">
        <v>376</v>
      </c>
      <c r="P23" s="241" t="s">
        <v>407</v>
      </c>
      <c r="Q23" s="246" t="s">
        <v>378</v>
      </c>
      <c r="R23" s="246" t="s">
        <v>376</v>
      </c>
      <c r="S23" s="246" t="s">
        <v>376</v>
      </c>
      <c r="T23" s="246" t="s">
        <v>376</v>
      </c>
      <c r="U23" s="246"/>
      <c r="V23" s="246" t="s">
        <v>376</v>
      </c>
      <c r="W23" s="246" t="s">
        <v>378</v>
      </c>
      <c r="X23" s="247" t="s">
        <v>376</v>
      </c>
      <c r="Y23" s="247" t="s">
        <v>376</v>
      </c>
      <c r="Z23" s="247" t="s">
        <v>766</v>
      </c>
      <c r="AA23" s="247" t="s">
        <v>376</v>
      </c>
      <c r="AB23" s="344">
        <v>2019</v>
      </c>
      <c r="AC23" s="247"/>
      <c r="AD23" s="247" t="s">
        <v>631</v>
      </c>
      <c r="AE23" s="191" t="s">
        <v>408</v>
      </c>
      <c r="AF23" s="194">
        <v>12750</v>
      </c>
      <c r="AG23" s="247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</row>
    <row r="24" spans="1:228" s="250" customFormat="1" ht="14.25" customHeight="1">
      <c r="A24" s="363">
        <v>20</v>
      </c>
      <c r="B24" s="281" t="s">
        <v>28</v>
      </c>
      <c r="C24" s="241" t="s">
        <v>271</v>
      </c>
      <c r="D24" s="231">
        <v>322.94</v>
      </c>
      <c r="E24" s="237">
        <v>322940</v>
      </c>
      <c r="F24" s="237"/>
      <c r="G24" s="239">
        <v>7</v>
      </c>
      <c r="H24" s="239"/>
      <c r="I24" s="240">
        <v>1912</v>
      </c>
      <c r="J24" s="241">
        <v>3</v>
      </c>
      <c r="K24" s="191" t="s">
        <v>406</v>
      </c>
      <c r="L24" s="192" t="s">
        <v>374</v>
      </c>
      <c r="M24" s="192" t="s">
        <v>382</v>
      </c>
      <c r="N24" s="241" t="s">
        <v>376</v>
      </c>
      <c r="O24" s="241" t="s">
        <v>376</v>
      </c>
      <c r="P24" s="246" t="s">
        <v>377</v>
      </c>
      <c r="Q24" s="246" t="s">
        <v>378</v>
      </c>
      <c r="R24" s="246" t="s">
        <v>376</v>
      </c>
      <c r="S24" s="246" t="s">
        <v>376</v>
      </c>
      <c r="T24" s="246" t="s">
        <v>376</v>
      </c>
      <c r="U24" s="246"/>
      <c r="V24" s="246" t="s">
        <v>376</v>
      </c>
      <c r="W24" s="246" t="s">
        <v>378</v>
      </c>
      <c r="X24" s="247" t="s">
        <v>376</v>
      </c>
      <c r="Y24" s="247" t="s">
        <v>376</v>
      </c>
      <c r="Z24" s="247" t="s">
        <v>766</v>
      </c>
      <c r="AA24" s="247" t="s">
        <v>376</v>
      </c>
      <c r="AB24" s="344">
        <v>2019</v>
      </c>
      <c r="AC24" s="247"/>
      <c r="AD24" s="247">
        <v>2016</v>
      </c>
      <c r="AE24" s="191" t="s">
        <v>409</v>
      </c>
      <c r="AF24" s="194">
        <v>4950</v>
      </c>
      <c r="AG24" s="247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</row>
    <row r="25" spans="1:228" s="250" customFormat="1" ht="14.25" customHeight="1">
      <c r="A25" s="363">
        <v>21</v>
      </c>
      <c r="B25" s="281" t="s">
        <v>29</v>
      </c>
      <c r="C25" s="241" t="s">
        <v>272</v>
      </c>
      <c r="D25" s="231">
        <v>74.94</v>
      </c>
      <c r="E25" s="237">
        <v>74940</v>
      </c>
      <c r="F25" s="237"/>
      <c r="G25" s="239">
        <v>2</v>
      </c>
      <c r="H25" s="239"/>
      <c r="I25" s="240">
        <v>1949</v>
      </c>
      <c r="J25" s="239">
        <v>1</v>
      </c>
      <c r="K25" s="245" t="s">
        <v>406</v>
      </c>
      <c r="L25" s="245" t="s">
        <v>374</v>
      </c>
      <c r="M25" s="245" t="s">
        <v>382</v>
      </c>
      <c r="N25" s="246" t="s">
        <v>376</v>
      </c>
      <c r="O25" s="246" t="s">
        <v>376</v>
      </c>
      <c r="P25" s="246" t="s">
        <v>377</v>
      </c>
      <c r="Q25" s="246" t="s">
        <v>378</v>
      </c>
      <c r="R25" s="246" t="s">
        <v>376</v>
      </c>
      <c r="S25" s="246" t="s">
        <v>376</v>
      </c>
      <c r="T25" s="246" t="s">
        <v>376</v>
      </c>
      <c r="U25" s="246"/>
      <c r="V25" s="246" t="s">
        <v>376</v>
      </c>
      <c r="W25" s="246" t="s">
        <v>376</v>
      </c>
      <c r="X25" s="247" t="s">
        <v>376</v>
      </c>
      <c r="Y25" s="247" t="s">
        <v>376</v>
      </c>
      <c r="Z25" s="247" t="s">
        <v>766</v>
      </c>
      <c r="AA25" s="247" t="s">
        <v>376</v>
      </c>
      <c r="AB25" s="247">
        <v>2019</v>
      </c>
      <c r="AC25" s="247"/>
      <c r="AD25" s="247" t="s">
        <v>626</v>
      </c>
      <c r="AE25" s="191" t="s">
        <v>410</v>
      </c>
      <c r="AF25" s="194">
        <v>15568</v>
      </c>
      <c r="AG25" s="247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</row>
    <row r="26" spans="1:228" s="250" customFormat="1" ht="14.25" customHeight="1">
      <c r="A26" s="363">
        <v>22</v>
      </c>
      <c r="B26" s="281" t="s">
        <v>30</v>
      </c>
      <c r="C26" s="241" t="s">
        <v>274</v>
      </c>
      <c r="D26" s="231">
        <v>361.08</v>
      </c>
      <c r="E26" s="237">
        <v>361080</v>
      </c>
      <c r="F26" s="237"/>
      <c r="G26" s="239">
        <v>4</v>
      </c>
      <c r="H26" s="239">
        <v>1</v>
      </c>
      <c r="I26" s="240">
        <v>1900</v>
      </c>
      <c r="J26" s="239">
        <v>2</v>
      </c>
      <c r="K26" s="245" t="s">
        <v>406</v>
      </c>
      <c r="L26" s="245" t="s">
        <v>374</v>
      </c>
      <c r="M26" s="245" t="s">
        <v>381</v>
      </c>
      <c r="N26" s="246" t="s">
        <v>376</v>
      </c>
      <c r="O26" s="246" t="s">
        <v>376</v>
      </c>
      <c r="P26" s="246" t="s">
        <v>377</v>
      </c>
      <c r="Q26" s="246" t="s">
        <v>376</v>
      </c>
      <c r="R26" s="246" t="s">
        <v>376</v>
      </c>
      <c r="S26" s="246" t="s">
        <v>376</v>
      </c>
      <c r="T26" s="246" t="s">
        <v>376</v>
      </c>
      <c r="U26" s="246"/>
      <c r="V26" s="246" t="s">
        <v>376</v>
      </c>
      <c r="W26" s="246" t="s">
        <v>378</v>
      </c>
      <c r="X26" s="247" t="s">
        <v>376</v>
      </c>
      <c r="Y26" s="247" t="s">
        <v>376</v>
      </c>
      <c r="Z26" s="247" t="s">
        <v>766</v>
      </c>
      <c r="AA26" s="247" t="s">
        <v>376</v>
      </c>
      <c r="AB26" s="247">
        <v>2019</v>
      </c>
      <c r="AC26" s="247"/>
      <c r="AD26" s="247" t="s">
        <v>632</v>
      </c>
      <c r="AE26" s="191" t="s">
        <v>411</v>
      </c>
      <c r="AF26" s="194">
        <v>9683</v>
      </c>
      <c r="AG26" s="247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</row>
    <row r="27" spans="1:228" s="250" customFormat="1" ht="14.25" customHeight="1">
      <c r="A27" s="363">
        <v>23</v>
      </c>
      <c r="B27" s="192" t="s">
        <v>31</v>
      </c>
      <c r="C27" s="241" t="s">
        <v>273</v>
      </c>
      <c r="D27" s="231">
        <v>301.82</v>
      </c>
      <c r="E27" s="237">
        <v>301820</v>
      </c>
      <c r="F27" s="237"/>
      <c r="G27" s="239">
        <v>8</v>
      </c>
      <c r="H27" s="239"/>
      <c r="I27" s="240">
        <v>1850</v>
      </c>
      <c r="J27" s="239">
        <v>2</v>
      </c>
      <c r="K27" s="245" t="s">
        <v>406</v>
      </c>
      <c r="L27" s="245" t="s">
        <v>374</v>
      </c>
      <c r="M27" s="245" t="s">
        <v>382</v>
      </c>
      <c r="N27" s="246" t="s">
        <v>376</v>
      </c>
      <c r="O27" s="246" t="s">
        <v>376</v>
      </c>
      <c r="P27" s="246" t="s">
        <v>377</v>
      </c>
      <c r="Q27" s="246" t="s">
        <v>376</v>
      </c>
      <c r="R27" s="246" t="s">
        <v>376</v>
      </c>
      <c r="S27" s="246" t="s">
        <v>376</v>
      </c>
      <c r="T27" s="246" t="s">
        <v>376</v>
      </c>
      <c r="U27" s="246"/>
      <c r="V27" s="246" t="s">
        <v>376</v>
      </c>
      <c r="W27" s="246" t="s">
        <v>378</v>
      </c>
      <c r="X27" s="247" t="s">
        <v>376</v>
      </c>
      <c r="Y27" s="247" t="s">
        <v>376</v>
      </c>
      <c r="Z27" s="247" t="s">
        <v>766</v>
      </c>
      <c r="AA27" s="247" t="s">
        <v>376</v>
      </c>
      <c r="AB27" s="247">
        <v>2019</v>
      </c>
      <c r="AC27" s="247"/>
      <c r="AD27" s="247" t="s">
        <v>626</v>
      </c>
      <c r="AE27" s="191" t="s">
        <v>412</v>
      </c>
      <c r="AF27" s="194">
        <v>5941</v>
      </c>
      <c r="AG27" s="247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</row>
    <row r="28" spans="1:228" s="250" customFormat="1" ht="14.25" customHeight="1">
      <c r="A28" s="363">
        <v>24</v>
      </c>
      <c r="B28" s="343" t="s">
        <v>764</v>
      </c>
      <c r="C28" s="241" t="s">
        <v>33</v>
      </c>
      <c r="D28" s="231">
        <v>93.69</v>
      </c>
      <c r="E28" s="237">
        <v>93690</v>
      </c>
      <c r="F28" s="237"/>
      <c r="G28" s="239">
        <v>2</v>
      </c>
      <c r="H28" s="239"/>
      <c r="I28" s="240">
        <v>1942</v>
      </c>
      <c r="J28" s="239">
        <v>1</v>
      </c>
      <c r="K28" s="245" t="s">
        <v>391</v>
      </c>
      <c r="L28" s="245" t="s">
        <v>374</v>
      </c>
      <c r="M28" s="245" t="s">
        <v>413</v>
      </c>
      <c r="N28" s="246" t="s">
        <v>376</v>
      </c>
      <c r="O28" s="246" t="s">
        <v>376</v>
      </c>
      <c r="P28" s="246" t="s">
        <v>414</v>
      </c>
      <c r="Q28" s="246" t="s">
        <v>376</v>
      </c>
      <c r="R28" s="246" t="s">
        <v>376</v>
      </c>
      <c r="S28" s="246" t="s">
        <v>376</v>
      </c>
      <c r="T28" s="246" t="s">
        <v>376</v>
      </c>
      <c r="U28" s="246"/>
      <c r="V28" s="246" t="s">
        <v>376</v>
      </c>
      <c r="W28" s="246" t="s">
        <v>378</v>
      </c>
      <c r="X28" s="247" t="s">
        <v>376</v>
      </c>
      <c r="Y28" s="247" t="s">
        <v>379</v>
      </c>
      <c r="Z28" s="247" t="s">
        <v>766</v>
      </c>
      <c r="AA28" s="247" t="s">
        <v>376</v>
      </c>
      <c r="AB28" s="247">
        <v>2019</v>
      </c>
      <c r="AC28" s="247"/>
      <c r="AD28" s="247"/>
      <c r="AE28" s="191"/>
      <c r="AF28" s="194"/>
      <c r="AG28" s="247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</row>
    <row r="29" spans="1:228" s="250" customFormat="1" ht="14.25" customHeight="1">
      <c r="A29" s="363">
        <v>25</v>
      </c>
      <c r="B29" s="343" t="s">
        <v>765</v>
      </c>
      <c r="C29" s="241" t="s">
        <v>33</v>
      </c>
      <c r="D29" s="231">
        <v>99.85</v>
      </c>
      <c r="E29" s="237">
        <v>99850</v>
      </c>
      <c r="F29" s="237"/>
      <c r="G29" s="239">
        <v>1</v>
      </c>
      <c r="H29" s="239"/>
      <c r="I29" s="240">
        <v>1942</v>
      </c>
      <c r="J29" s="239">
        <v>1</v>
      </c>
      <c r="K29" s="245" t="s">
        <v>406</v>
      </c>
      <c r="L29" s="245" t="s">
        <v>374</v>
      </c>
      <c r="M29" s="245" t="s">
        <v>413</v>
      </c>
      <c r="N29" s="246" t="s">
        <v>376</v>
      </c>
      <c r="O29" s="241" t="s">
        <v>376</v>
      </c>
      <c r="P29" s="241" t="s">
        <v>377</v>
      </c>
      <c r="Q29" s="246" t="s">
        <v>376</v>
      </c>
      <c r="R29" s="246" t="s">
        <v>376</v>
      </c>
      <c r="S29" s="246" t="s">
        <v>376</v>
      </c>
      <c r="T29" s="246" t="s">
        <v>376</v>
      </c>
      <c r="U29" s="246"/>
      <c r="V29" s="246" t="s">
        <v>376</v>
      </c>
      <c r="W29" s="246" t="s">
        <v>378</v>
      </c>
      <c r="X29" s="247" t="s">
        <v>376</v>
      </c>
      <c r="Y29" s="247" t="s">
        <v>376</v>
      </c>
      <c r="Z29" s="247" t="s">
        <v>766</v>
      </c>
      <c r="AA29" s="247" t="s">
        <v>376</v>
      </c>
      <c r="AB29" s="247">
        <v>2019</v>
      </c>
      <c r="AC29" s="247"/>
      <c r="AD29" s="247">
        <v>2015</v>
      </c>
      <c r="AE29" s="191" t="s">
        <v>415</v>
      </c>
      <c r="AF29" s="194">
        <v>14472</v>
      </c>
      <c r="AG29" s="247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</row>
    <row r="30" spans="1:228" s="250" customFormat="1" ht="14.25" customHeight="1">
      <c r="A30" s="363">
        <v>26</v>
      </c>
      <c r="B30" s="281" t="s">
        <v>32</v>
      </c>
      <c r="C30" s="241" t="s">
        <v>33</v>
      </c>
      <c r="D30" s="231">
        <v>234.72</v>
      </c>
      <c r="E30" s="237">
        <v>234720</v>
      </c>
      <c r="F30" s="237"/>
      <c r="G30" s="239">
        <v>5</v>
      </c>
      <c r="H30" s="239"/>
      <c r="I30" s="240">
        <v>1918</v>
      </c>
      <c r="J30" s="239">
        <v>2</v>
      </c>
      <c r="K30" s="245" t="s">
        <v>406</v>
      </c>
      <c r="L30" s="245" t="s">
        <v>374</v>
      </c>
      <c r="M30" s="245" t="s">
        <v>382</v>
      </c>
      <c r="N30" s="246" t="s">
        <v>376</v>
      </c>
      <c r="O30" s="246" t="s">
        <v>376</v>
      </c>
      <c r="P30" s="246" t="s">
        <v>416</v>
      </c>
      <c r="Q30" s="246" t="s">
        <v>378</v>
      </c>
      <c r="R30" s="246" t="s">
        <v>376</v>
      </c>
      <c r="S30" s="246" t="s">
        <v>376</v>
      </c>
      <c r="T30" s="246" t="s">
        <v>376</v>
      </c>
      <c r="U30" s="246"/>
      <c r="V30" s="246" t="s">
        <v>376</v>
      </c>
      <c r="W30" s="246" t="s">
        <v>378</v>
      </c>
      <c r="X30" s="247" t="s">
        <v>376</v>
      </c>
      <c r="Y30" s="247" t="s">
        <v>376</v>
      </c>
      <c r="Z30" s="247" t="s">
        <v>766</v>
      </c>
      <c r="AA30" s="247" t="s">
        <v>376</v>
      </c>
      <c r="AB30" s="247">
        <v>2019</v>
      </c>
      <c r="AC30" s="247"/>
      <c r="AD30" s="247" t="s">
        <v>627</v>
      </c>
      <c r="AE30" s="191" t="s">
        <v>418</v>
      </c>
      <c r="AF30" s="194">
        <v>38267</v>
      </c>
      <c r="AG30" s="247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</row>
    <row r="31" spans="1:228" s="162" customFormat="1" ht="14.25" customHeight="1">
      <c r="A31" s="363">
        <v>27</v>
      </c>
      <c r="B31" s="281" t="s">
        <v>34</v>
      </c>
      <c r="C31" s="241" t="s">
        <v>33</v>
      </c>
      <c r="D31" s="231">
        <v>4092.73</v>
      </c>
      <c r="E31" s="237">
        <v>4428184.6499999994</v>
      </c>
      <c r="F31" s="237"/>
      <c r="G31" s="239">
        <v>121</v>
      </c>
      <c r="H31" s="239">
        <v>1</v>
      </c>
      <c r="I31" s="240">
        <v>1995</v>
      </c>
      <c r="J31" s="239">
        <v>6</v>
      </c>
      <c r="K31" s="245" t="s">
        <v>419</v>
      </c>
      <c r="L31" s="245" t="s">
        <v>420</v>
      </c>
      <c r="M31" s="245" t="s">
        <v>382</v>
      </c>
      <c r="N31" s="246" t="s">
        <v>378</v>
      </c>
      <c r="O31" s="246" t="s">
        <v>376</v>
      </c>
      <c r="P31" s="246" t="s">
        <v>421</v>
      </c>
      <c r="Q31" s="246" t="s">
        <v>376</v>
      </c>
      <c r="R31" s="246" t="s">
        <v>376</v>
      </c>
      <c r="S31" s="246" t="s">
        <v>376</v>
      </c>
      <c r="T31" s="246" t="s">
        <v>376</v>
      </c>
      <c r="U31" s="246"/>
      <c r="V31" s="246" t="s">
        <v>376</v>
      </c>
      <c r="W31" s="246" t="s">
        <v>378</v>
      </c>
      <c r="X31" s="247" t="s">
        <v>376</v>
      </c>
      <c r="Y31" s="247" t="s">
        <v>376</v>
      </c>
      <c r="Z31" s="247" t="s">
        <v>766</v>
      </c>
      <c r="AA31" s="247" t="s">
        <v>378</v>
      </c>
      <c r="AB31" s="247">
        <v>2022</v>
      </c>
      <c r="AC31" s="247"/>
      <c r="AD31" s="247" t="s">
        <v>627</v>
      </c>
      <c r="AE31" s="191" t="s">
        <v>422</v>
      </c>
      <c r="AF31" s="194">
        <v>709332</v>
      </c>
      <c r="AG31" s="247"/>
    </row>
    <row r="32" spans="1:228" s="250" customFormat="1" ht="14.25" customHeight="1">
      <c r="A32" s="363">
        <v>28</v>
      </c>
      <c r="B32" s="281" t="s">
        <v>35</v>
      </c>
      <c r="C32" s="241" t="s">
        <v>33</v>
      </c>
      <c r="D32" s="231">
        <v>467.58</v>
      </c>
      <c r="E32" s="237">
        <v>520473.16</v>
      </c>
      <c r="F32" s="237"/>
      <c r="G32" s="239">
        <v>9</v>
      </c>
      <c r="H32" s="239"/>
      <c r="I32" s="240">
        <v>1900</v>
      </c>
      <c r="J32" s="239">
        <v>3</v>
      </c>
      <c r="K32" s="245" t="s">
        <v>373</v>
      </c>
      <c r="L32" s="245" t="s">
        <v>374</v>
      </c>
      <c r="M32" s="245" t="s">
        <v>382</v>
      </c>
      <c r="N32" s="246" t="s">
        <v>376</v>
      </c>
      <c r="O32" s="246" t="s">
        <v>376</v>
      </c>
      <c r="P32" s="246" t="s">
        <v>421</v>
      </c>
      <c r="Q32" s="246" t="s">
        <v>378</v>
      </c>
      <c r="R32" s="246" t="s">
        <v>376</v>
      </c>
      <c r="S32" s="246" t="s">
        <v>376</v>
      </c>
      <c r="T32" s="246" t="s">
        <v>376</v>
      </c>
      <c r="U32" s="246"/>
      <c r="V32" s="246" t="s">
        <v>376</v>
      </c>
      <c r="W32" s="246" t="s">
        <v>378</v>
      </c>
      <c r="X32" s="247" t="s">
        <v>376</v>
      </c>
      <c r="Y32" s="247" t="s">
        <v>376</v>
      </c>
      <c r="Z32" s="247" t="s">
        <v>766</v>
      </c>
      <c r="AA32" s="247" t="s">
        <v>376</v>
      </c>
      <c r="AB32" s="247">
        <v>2020</v>
      </c>
      <c r="AC32" s="247"/>
      <c r="AD32" s="247" t="s">
        <v>632</v>
      </c>
      <c r="AE32" s="191" t="s">
        <v>424</v>
      </c>
      <c r="AF32" s="194">
        <v>34704</v>
      </c>
      <c r="AG32" s="247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</row>
    <row r="33" spans="1:1004" s="162" customFormat="1" ht="14.25" customHeight="1">
      <c r="A33" s="363">
        <v>29</v>
      </c>
      <c r="B33" s="281" t="s">
        <v>36</v>
      </c>
      <c r="C33" s="241" t="s">
        <v>33</v>
      </c>
      <c r="D33" s="231">
        <v>247.93</v>
      </c>
      <c r="E33" s="237">
        <v>357437.64</v>
      </c>
      <c r="F33" s="237"/>
      <c r="G33" s="239">
        <v>5</v>
      </c>
      <c r="H33" s="239"/>
      <c r="I33" s="240">
        <v>1909</v>
      </c>
      <c r="J33" s="239">
        <v>2</v>
      </c>
      <c r="K33" s="245" t="s">
        <v>373</v>
      </c>
      <c r="L33" s="245" t="s">
        <v>374</v>
      </c>
      <c r="M33" s="245" t="s">
        <v>382</v>
      </c>
      <c r="N33" s="246" t="s">
        <v>376</v>
      </c>
      <c r="O33" s="246" t="s">
        <v>376</v>
      </c>
      <c r="P33" s="246" t="s">
        <v>421</v>
      </c>
      <c r="Q33" s="246" t="s">
        <v>378</v>
      </c>
      <c r="R33" s="246" t="s">
        <v>376</v>
      </c>
      <c r="S33" s="246" t="s">
        <v>376</v>
      </c>
      <c r="T33" s="246" t="s">
        <v>376</v>
      </c>
      <c r="U33" s="246"/>
      <c r="V33" s="246" t="s">
        <v>376</v>
      </c>
      <c r="W33" s="246" t="s">
        <v>378</v>
      </c>
      <c r="X33" s="247" t="s">
        <v>376</v>
      </c>
      <c r="Y33" s="247" t="s">
        <v>376</v>
      </c>
      <c r="Z33" s="247" t="s">
        <v>766</v>
      </c>
      <c r="AA33" s="247" t="s">
        <v>376</v>
      </c>
      <c r="AB33" s="247">
        <v>2020</v>
      </c>
      <c r="AC33" s="247"/>
      <c r="AD33" s="247" t="s">
        <v>627</v>
      </c>
      <c r="AE33" s="191" t="s">
        <v>425</v>
      </c>
      <c r="AF33" s="194">
        <v>64353</v>
      </c>
      <c r="AG33" s="247"/>
    </row>
    <row r="34" spans="1:1004" s="162" customFormat="1" ht="14.25" customHeight="1">
      <c r="A34" s="363">
        <v>30</v>
      </c>
      <c r="B34" s="281" t="s">
        <v>37</v>
      </c>
      <c r="C34" s="241" t="s">
        <v>33</v>
      </c>
      <c r="D34" s="231">
        <v>136.04</v>
      </c>
      <c r="E34" s="237">
        <v>189037.38</v>
      </c>
      <c r="F34" s="237"/>
      <c r="G34" s="239">
        <v>2</v>
      </c>
      <c r="H34" s="239"/>
      <c r="I34" s="240">
        <v>1905</v>
      </c>
      <c r="J34" s="239">
        <v>2</v>
      </c>
      <c r="K34" s="245" t="s">
        <v>373</v>
      </c>
      <c r="L34" s="245" t="s">
        <v>374</v>
      </c>
      <c r="M34" s="245" t="s">
        <v>381</v>
      </c>
      <c r="N34" s="246" t="s">
        <v>376</v>
      </c>
      <c r="O34" s="246" t="s">
        <v>376</v>
      </c>
      <c r="P34" s="246" t="s">
        <v>421</v>
      </c>
      <c r="Q34" s="246" t="s">
        <v>378</v>
      </c>
      <c r="R34" s="246" t="s">
        <v>376</v>
      </c>
      <c r="S34" s="246" t="s">
        <v>376</v>
      </c>
      <c r="T34" s="246" t="s">
        <v>376</v>
      </c>
      <c r="U34" s="246"/>
      <c r="V34" s="246" t="s">
        <v>376</v>
      </c>
      <c r="W34" s="246" t="s">
        <v>376</v>
      </c>
      <c r="X34" s="247" t="s">
        <v>376</v>
      </c>
      <c r="Y34" s="247" t="s">
        <v>379</v>
      </c>
      <c r="Z34" s="247" t="s">
        <v>766</v>
      </c>
      <c r="AA34" s="247" t="s">
        <v>376</v>
      </c>
      <c r="AB34" s="247">
        <v>2019</v>
      </c>
      <c r="AC34" s="247"/>
      <c r="AD34" s="247"/>
      <c r="AE34" s="191"/>
      <c r="AF34" s="194"/>
      <c r="AG34" s="247"/>
    </row>
    <row r="35" spans="1:1004" s="162" customFormat="1" ht="14.25" customHeight="1">
      <c r="A35" s="363">
        <v>31</v>
      </c>
      <c r="B35" s="281" t="s">
        <v>38</v>
      </c>
      <c r="C35" s="241" t="s">
        <v>33</v>
      </c>
      <c r="D35" s="231">
        <v>56.65</v>
      </c>
      <c r="E35" s="237"/>
      <c r="F35" s="237">
        <v>95114.68</v>
      </c>
      <c r="G35" s="239">
        <v>1</v>
      </c>
      <c r="H35" s="239"/>
      <c r="I35" s="240">
        <v>1905</v>
      </c>
      <c r="J35" s="239">
        <v>1</v>
      </c>
      <c r="K35" s="245" t="s">
        <v>373</v>
      </c>
      <c r="L35" s="245" t="s">
        <v>374</v>
      </c>
      <c r="M35" s="245" t="s">
        <v>382</v>
      </c>
      <c r="N35" s="246" t="s">
        <v>376</v>
      </c>
      <c r="O35" s="246" t="s">
        <v>376</v>
      </c>
      <c r="P35" s="246" t="s">
        <v>421</v>
      </c>
      <c r="Q35" s="246" t="s">
        <v>378</v>
      </c>
      <c r="R35" s="246" t="s">
        <v>376</v>
      </c>
      <c r="S35" s="246" t="s">
        <v>376</v>
      </c>
      <c r="T35" s="246" t="s">
        <v>376</v>
      </c>
      <c r="U35" s="246"/>
      <c r="V35" s="246" t="s">
        <v>376</v>
      </c>
      <c r="W35" s="246" t="s">
        <v>376</v>
      </c>
      <c r="X35" s="247" t="s">
        <v>376</v>
      </c>
      <c r="Y35" s="247" t="s">
        <v>379</v>
      </c>
      <c r="Z35" s="247" t="s">
        <v>766</v>
      </c>
      <c r="AA35" s="247" t="s">
        <v>376</v>
      </c>
      <c r="AB35" s="247">
        <v>2019</v>
      </c>
      <c r="AC35" s="247"/>
      <c r="AD35" s="247">
        <v>2017</v>
      </c>
      <c r="AE35" s="191" t="s">
        <v>394</v>
      </c>
      <c r="AF35" s="194">
        <v>6000</v>
      </c>
      <c r="AG35" s="247"/>
    </row>
    <row r="36" spans="1:1004" s="250" customFormat="1" ht="14.25" customHeight="1">
      <c r="A36" s="363">
        <v>32</v>
      </c>
      <c r="B36" s="281" t="s">
        <v>39</v>
      </c>
      <c r="C36" s="241" t="s">
        <v>33</v>
      </c>
      <c r="D36" s="231">
        <v>198.07</v>
      </c>
      <c r="E36" s="237">
        <v>198070</v>
      </c>
      <c r="F36" s="237"/>
      <c r="G36" s="239">
        <v>3</v>
      </c>
      <c r="H36" s="239"/>
      <c r="I36" s="240">
        <v>1900</v>
      </c>
      <c r="J36" s="239">
        <v>3</v>
      </c>
      <c r="K36" s="245" t="s">
        <v>373</v>
      </c>
      <c r="L36" s="245" t="s">
        <v>374</v>
      </c>
      <c r="M36" s="245" t="s">
        <v>382</v>
      </c>
      <c r="N36" s="246" t="s">
        <v>376</v>
      </c>
      <c r="O36" s="246" t="s">
        <v>376</v>
      </c>
      <c r="P36" s="246" t="s">
        <v>377</v>
      </c>
      <c r="Q36" s="246" t="s">
        <v>376</v>
      </c>
      <c r="R36" s="246" t="s">
        <v>376</v>
      </c>
      <c r="S36" s="246" t="s">
        <v>376</v>
      </c>
      <c r="T36" s="246" t="s">
        <v>376</v>
      </c>
      <c r="U36" s="246"/>
      <c r="V36" s="246" t="s">
        <v>376</v>
      </c>
      <c r="W36" s="246" t="s">
        <v>378</v>
      </c>
      <c r="X36" s="247" t="s">
        <v>376</v>
      </c>
      <c r="Y36" s="247" t="s">
        <v>376</v>
      </c>
      <c r="Z36" s="247" t="s">
        <v>766</v>
      </c>
      <c r="AA36" s="247" t="s">
        <v>376</v>
      </c>
      <c r="AB36" s="247" t="s">
        <v>401</v>
      </c>
      <c r="AC36" s="247"/>
      <c r="AD36" s="247" t="s">
        <v>632</v>
      </c>
      <c r="AE36" s="191" t="s">
        <v>426</v>
      </c>
      <c r="AF36" s="194">
        <v>8162</v>
      </c>
      <c r="AG36" s="247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</row>
    <row r="37" spans="1:1004" s="250" customFormat="1" ht="14.25" customHeight="1">
      <c r="A37" s="363">
        <v>33</v>
      </c>
      <c r="B37" s="281" t="s">
        <v>40</v>
      </c>
      <c r="C37" s="241" t="s">
        <v>33</v>
      </c>
      <c r="D37" s="231">
        <v>90.62</v>
      </c>
      <c r="E37" s="237">
        <v>90620</v>
      </c>
      <c r="F37" s="237"/>
      <c r="G37" s="239">
        <v>3</v>
      </c>
      <c r="H37" s="239"/>
      <c r="I37" s="240">
        <v>1900</v>
      </c>
      <c r="J37" s="239">
        <v>3</v>
      </c>
      <c r="K37" s="245" t="s">
        <v>373</v>
      </c>
      <c r="L37" s="245" t="s">
        <v>374</v>
      </c>
      <c r="M37" s="245" t="s">
        <v>382</v>
      </c>
      <c r="N37" s="246" t="s">
        <v>376</v>
      </c>
      <c r="O37" s="246" t="s">
        <v>376</v>
      </c>
      <c r="P37" s="246" t="s">
        <v>377</v>
      </c>
      <c r="Q37" s="246" t="s">
        <v>376</v>
      </c>
      <c r="R37" s="246" t="s">
        <v>376</v>
      </c>
      <c r="S37" s="246" t="s">
        <v>376</v>
      </c>
      <c r="T37" s="246" t="s">
        <v>376</v>
      </c>
      <c r="U37" s="246"/>
      <c r="V37" s="246" t="s">
        <v>376</v>
      </c>
      <c r="W37" s="246" t="s">
        <v>378</v>
      </c>
      <c r="X37" s="247" t="s">
        <v>376</v>
      </c>
      <c r="Y37" s="247" t="s">
        <v>376</v>
      </c>
      <c r="Z37" s="247" t="s">
        <v>766</v>
      </c>
      <c r="AA37" s="247" t="s">
        <v>376</v>
      </c>
      <c r="AB37" s="247" t="s">
        <v>423</v>
      </c>
      <c r="AC37" s="247"/>
      <c r="AD37" s="247">
        <v>2015</v>
      </c>
      <c r="AE37" s="191" t="s">
        <v>427</v>
      </c>
      <c r="AF37" s="194">
        <v>5820</v>
      </c>
      <c r="AG37" s="247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</row>
    <row r="38" spans="1:1004" s="250" customFormat="1" ht="14.25" customHeight="1">
      <c r="A38" s="363">
        <v>34</v>
      </c>
      <c r="B38" s="192" t="s">
        <v>677</v>
      </c>
      <c r="C38" s="241" t="s">
        <v>284</v>
      </c>
      <c r="D38" s="231">
        <v>4855.33</v>
      </c>
      <c r="E38" s="237"/>
      <c r="F38" s="237">
        <v>6412299.6100000003</v>
      </c>
      <c r="G38" s="239">
        <v>94</v>
      </c>
      <c r="H38" s="239"/>
      <c r="I38" s="240">
        <v>1998</v>
      </c>
      <c r="J38" s="239">
        <v>4</v>
      </c>
      <c r="K38" s="245" t="s">
        <v>479</v>
      </c>
      <c r="L38" s="245" t="s">
        <v>420</v>
      </c>
      <c r="M38" s="245" t="s">
        <v>480</v>
      </c>
      <c r="N38" s="246" t="s">
        <v>376</v>
      </c>
      <c r="O38" s="246" t="s">
        <v>378</v>
      </c>
      <c r="P38" s="246" t="s">
        <v>452</v>
      </c>
      <c r="Q38" s="246" t="s">
        <v>378</v>
      </c>
      <c r="R38" s="246" t="s">
        <v>376</v>
      </c>
      <c r="S38" s="246" t="s">
        <v>376</v>
      </c>
      <c r="T38" s="246" t="s">
        <v>376</v>
      </c>
      <c r="U38" s="246"/>
      <c r="V38" s="246" t="s">
        <v>376</v>
      </c>
      <c r="W38" s="246" t="s">
        <v>378</v>
      </c>
      <c r="X38" s="247" t="s">
        <v>376</v>
      </c>
      <c r="Y38" s="247" t="s">
        <v>376</v>
      </c>
      <c r="Z38" s="247" t="s">
        <v>766</v>
      </c>
      <c r="AA38" s="247" t="s">
        <v>378</v>
      </c>
      <c r="AB38" s="247">
        <v>2020</v>
      </c>
      <c r="AC38" s="247"/>
      <c r="AD38" s="247" t="s">
        <v>627</v>
      </c>
      <c r="AE38" s="191" t="s">
        <v>481</v>
      </c>
      <c r="AF38" s="194">
        <v>116387</v>
      </c>
      <c r="AG38" s="247"/>
      <c r="AH38" s="249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</row>
    <row r="39" spans="1:1004" s="250" customFormat="1" ht="14.25" customHeight="1">
      <c r="A39" s="363">
        <v>35</v>
      </c>
      <c r="B39" s="283" t="s">
        <v>41</v>
      </c>
      <c r="C39" s="319" t="s">
        <v>42</v>
      </c>
      <c r="D39" s="231">
        <v>383.24</v>
      </c>
      <c r="E39" s="237">
        <v>383240</v>
      </c>
      <c r="F39" s="237"/>
      <c r="G39" s="239">
        <v>3</v>
      </c>
      <c r="H39" s="239">
        <v>1</v>
      </c>
      <c r="I39" s="240">
        <v>1900</v>
      </c>
      <c r="J39" s="239">
        <v>3</v>
      </c>
      <c r="K39" s="245" t="s">
        <v>373</v>
      </c>
      <c r="L39" s="245" t="s">
        <v>374</v>
      </c>
      <c r="M39" s="245" t="s">
        <v>382</v>
      </c>
      <c r="N39" s="246" t="s">
        <v>376</v>
      </c>
      <c r="O39" s="246" t="s">
        <v>376</v>
      </c>
      <c r="P39" s="246" t="s">
        <v>377</v>
      </c>
      <c r="Q39" s="246" t="s">
        <v>376</v>
      </c>
      <c r="R39" s="246" t="s">
        <v>376</v>
      </c>
      <c r="S39" s="246" t="s">
        <v>376</v>
      </c>
      <c r="T39" s="246" t="s">
        <v>376</v>
      </c>
      <c r="U39" s="246"/>
      <c r="V39" s="246" t="s">
        <v>376</v>
      </c>
      <c r="W39" s="246" t="s">
        <v>378</v>
      </c>
      <c r="X39" s="247" t="s">
        <v>376</v>
      </c>
      <c r="Y39" s="247" t="s">
        <v>376</v>
      </c>
      <c r="Z39" s="247" t="s">
        <v>766</v>
      </c>
      <c r="AA39" s="247" t="s">
        <v>376</v>
      </c>
      <c r="AB39" s="247">
        <v>2019</v>
      </c>
      <c r="AC39" s="247"/>
      <c r="AD39" s="247" t="s">
        <v>631</v>
      </c>
      <c r="AE39" s="164" t="s">
        <v>509</v>
      </c>
      <c r="AF39" s="194">
        <v>6724</v>
      </c>
      <c r="AG39" s="247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</row>
    <row r="40" spans="1:1004" s="250" customFormat="1" ht="14.25" customHeight="1">
      <c r="A40" s="363">
        <v>36</v>
      </c>
      <c r="B40" s="283" t="s">
        <v>43</v>
      </c>
      <c r="C40" s="319" t="s">
        <v>42</v>
      </c>
      <c r="D40" s="231">
        <v>442.85</v>
      </c>
      <c r="E40" s="237">
        <v>442850</v>
      </c>
      <c r="F40" s="237"/>
      <c r="G40" s="239">
        <v>3</v>
      </c>
      <c r="H40" s="239"/>
      <c r="I40" s="240">
        <v>1900</v>
      </c>
      <c r="J40" s="239">
        <v>3</v>
      </c>
      <c r="K40" s="245" t="s">
        <v>373</v>
      </c>
      <c r="L40" s="245" t="s">
        <v>374</v>
      </c>
      <c r="M40" s="245" t="s">
        <v>382</v>
      </c>
      <c r="N40" s="246" t="s">
        <v>376</v>
      </c>
      <c r="O40" s="246" t="s">
        <v>376</v>
      </c>
      <c r="P40" s="246" t="s">
        <v>377</v>
      </c>
      <c r="Q40" s="246" t="s">
        <v>376</v>
      </c>
      <c r="R40" s="246" t="s">
        <v>376</v>
      </c>
      <c r="S40" s="246" t="s">
        <v>376</v>
      </c>
      <c r="T40" s="246" t="s">
        <v>376</v>
      </c>
      <c r="U40" s="246"/>
      <c r="V40" s="246" t="s">
        <v>376</v>
      </c>
      <c r="W40" s="246" t="s">
        <v>378</v>
      </c>
      <c r="X40" s="247" t="s">
        <v>376</v>
      </c>
      <c r="Y40" s="247" t="s">
        <v>376</v>
      </c>
      <c r="Z40" s="247" t="s">
        <v>766</v>
      </c>
      <c r="AA40" s="247" t="s">
        <v>376</v>
      </c>
      <c r="AB40" s="247">
        <v>2019</v>
      </c>
      <c r="AC40" s="247"/>
      <c r="AD40" s="247" t="s">
        <v>627</v>
      </c>
      <c r="AE40" s="191" t="s">
        <v>428</v>
      </c>
      <c r="AF40" s="194">
        <v>12362</v>
      </c>
      <c r="AG40" s="247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</row>
    <row r="41" spans="1:1004" s="250" customFormat="1" ht="14.25" customHeight="1">
      <c r="A41" s="363">
        <v>37</v>
      </c>
      <c r="B41" s="283" t="s">
        <v>582</v>
      </c>
      <c r="C41" s="319" t="s">
        <v>42</v>
      </c>
      <c r="D41" s="231">
        <v>197.20999999999998</v>
      </c>
      <c r="E41" s="237">
        <v>197209.99999999997</v>
      </c>
      <c r="F41" s="237"/>
      <c r="G41" s="239">
        <v>4</v>
      </c>
      <c r="H41" s="239">
        <v>1</v>
      </c>
      <c r="I41" s="240">
        <v>1901</v>
      </c>
      <c r="J41" s="239">
        <v>2</v>
      </c>
      <c r="K41" s="245" t="s">
        <v>373</v>
      </c>
      <c r="L41" s="245" t="s">
        <v>374</v>
      </c>
      <c r="M41" s="245" t="s">
        <v>382</v>
      </c>
      <c r="N41" s="246" t="s">
        <v>376</v>
      </c>
      <c r="O41" s="246" t="s">
        <v>376</v>
      </c>
      <c r="P41" s="246" t="s">
        <v>377</v>
      </c>
      <c r="Q41" s="246" t="s">
        <v>376</v>
      </c>
      <c r="R41" s="246" t="s">
        <v>376</v>
      </c>
      <c r="S41" s="246" t="s">
        <v>376</v>
      </c>
      <c r="T41" s="246" t="s">
        <v>376</v>
      </c>
      <c r="U41" s="246"/>
      <c r="V41" s="246" t="s">
        <v>376</v>
      </c>
      <c r="W41" s="246" t="s">
        <v>376</v>
      </c>
      <c r="X41" s="247" t="s">
        <v>376</v>
      </c>
      <c r="Y41" s="247" t="s">
        <v>379</v>
      </c>
      <c r="Z41" s="247" t="s">
        <v>766</v>
      </c>
      <c r="AA41" s="247" t="s">
        <v>376</v>
      </c>
      <c r="AB41" s="247">
        <v>2019</v>
      </c>
      <c r="AC41" s="247"/>
      <c r="AD41" s="247">
        <v>2016</v>
      </c>
      <c r="AE41" s="191" t="s">
        <v>429</v>
      </c>
      <c r="AF41" s="194">
        <v>5500</v>
      </c>
      <c r="AG41" s="247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</row>
    <row r="42" spans="1:1004" s="250" customFormat="1" ht="14.25" customHeight="1">
      <c r="A42" s="363">
        <v>38</v>
      </c>
      <c r="B42" s="283" t="s">
        <v>44</v>
      </c>
      <c r="C42" s="319" t="s">
        <v>42</v>
      </c>
      <c r="D42" s="231">
        <v>124.67</v>
      </c>
      <c r="E42" s="237">
        <v>124670</v>
      </c>
      <c r="F42" s="237"/>
      <c r="G42" s="239">
        <v>3</v>
      </c>
      <c r="H42" s="239"/>
      <c r="I42" s="240">
        <v>1901</v>
      </c>
      <c r="J42" s="239">
        <v>1</v>
      </c>
      <c r="K42" s="245" t="s">
        <v>373</v>
      </c>
      <c r="L42" s="245" t="s">
        <v>374</v>
      </c>
      <c r="M42" s="245" t="s">
        <v>382</v>
      </c>
      <c r="N42" s="246" t="s">
        <v>376</v>
      </c>
      <c r="O42" s="246" t="s">
        <v>376</v>
      </c>
      <c r="P42" s="246" t="s">
        <v>377</v>
      </c>
      <c r="Q42" s="246" t="s">
        <v>378</v>
      </c>
      <c r="R42" s="246" t="s">
        <v>376</v>
      </c>
      <c r="S42" s="246" t="s">
        <v>376</v>
      </c>
      <c r="T42" s="246" t="s">
        <v>376</v>
      </c>
      <c r="U42" s="246"/>
      <c r="V42" s="246" t="s">
        <v>376</v>
      </c>
      <c r="W42" s="246" t="s">
        <v>376</v>
      </c>
      <c r="X42" s="247" t="s">
        <v>376</v>
      </c>
      <c r="Y42" s="247" t="s">
        <v>379</v>
      </c>
      <c r="Z42" s="247" t="s">
        <v>766</v>
      </c>
      <c r="AA42" s="247" t="s">
        <v>376</v>
      </c>
      <c r="AB42" s="247">
        <v>2019</v>
      </c>
      <c r="AC42" s="247"/>
      <c r="AD42" s="247">
        <v>2015</v>
      </c>
      <c r="AE42" s="191" t="s">
        <v>430</v>
      </c>
      <c r="AF42" s="194">
        <v>17169</v>
      </c>
      <c r="AG42" s="247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</row>
    <row r="43" spans="1:1004" s="250" customFormat="1" ht="14.25" customHeight="1">
      <c r="A43" s="363">
        <v>39</v>
      </c>
      <c r="B43" s="284" t="s">
        <v>45</v>
      </c>
      <c r="C43" s="319" t="s">
        <v>42</v>
      </c>
      <c r="D43" s="231">
        <v>312.28999999999996</v>
      </c>
      <c r="E43" s="237">
        <v>312289.99999999994</v>
      </c>
      <c r="F43" s="237"/>
      <c r="G43" s="239">
        <v>9</v>
      </c>
      <c r="H43" s="239">
        <v>1</v>
      </c>
      <c r="I43" s="240">
        <v>1900</v>
      </c>
      <c r="J43" s="239">
        <v>3</v>
      </c>
      <c r="K43" s="245" t="s">
        <v>373</v>
      </c>
      <c r="L43" s="245" t="s">
        <v>374</v>
      </c>
      <c r="M43" s="245" t="s">
        <v>375</v>
      </c>
      <c r="N43" s="246" t="s">
        <v>376</v>
      </c>
      <c r="O43" s="246" t="s">
        <v>376</v>
      </c>
      <c r="P43" s="246" t="s">
        <v>377</v>
      </c>
      <c r="Q43" s="246" t="s">
        <v>378</v>
      </c>
      <c r="R43" s="246" t="s">
        <v>376</v>
      </c>
      <c r="S43" s="246" t="s">
        <v>376</v>
      </c>
      <c r="T43" s="246" t="s">
        <v>376</v>
      </c>
      <c r="U43" s="246"/>
      <c r="V43" s="246" t="s">
        <v>376</v>
      </c>
      <c r="W43" s="246" t="s">
        <v>376</v>
      </c>
      <c r="X43" s="247" t="s">
        <v>376</v>
      </c>
      <c r="Y43" s="247" t="s">
        <v>379</v>
      </c>
      <c r="Z43" s="247" t="s">
        <v>766</v>
      </c>
      <c r="AA43" s="247" t="s">
        <v>376</v>
      </c>
      <c r="AB43" s="247">
        <v>2019</v>
      </c>
      <c r="AC43" s="247"/>
      <c r="AD43" s="247">
        <v>2018</v>
      </c>
      <c r="AE43" s="191" t="s">
        <v>431</v>
      </c>
      <c r="AF43" s="194">
        <v>11539</v>
      </c>
      <c r="AG43" s="247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</row>
    <row r="44" spans="1:1004" s="250" customFormat="1" ht="14.25" customHeight="1">
      <c r="A44" s="363">
        <v>40</v>
      </c>
      <c r="B44" s="283" t="s">
        <v>46</v>
      </c>
      <c r="C44" s="319" t="s">
        <v>42</v>
      </c>
      <c r="D44" s="231">
        <v>216.77</v>
      </c>
      <c r="E44" s="237">
        <v>216770</v>
      </c>
      <c r="F44" s="237"/>
      <c r="G44" s="239">
        <v>4</v>
      </c>
      <c r="H44" s="239"/>
      <c r="I44" s="240">
        <v>1923</v>
      </c>
      <c r="J44" s="239">
        <v>3</v>
      </c>
      <c r="K44" s="245" t="s">
        <v>373</v>
      </c>
      <c r="L44" s="245" t="s">
        <v>374</v>
      </c>
      <c r="M44" s="245" t="s">
        <v>382</v>
      </c>
      <c r="N44" s="246" t="s">
        <v>376</v>
      </c>
      <c r="O44" s="246" t="s">
        <v>376</v>
      </c>
      <c r="P44" s="246" t="s">
        <v>377</v>
      </c>
      <c r="Q44" s="246" t="s">
        <v>378</v>
      </c>
      <c r="R44" s="246" t="s">
        <v>376</v>
      </c>
      <c r="S44" s="246" t="s">
        <v>376</v>
      </c>
      <c r="T44" s="246" t="s">
        <v>376</v>
      </c>
      <c r="U44" s="246"/>
      <c r="V44" s="246" t="s">
        <v>376</v>
      </c>
      <c r="W44" s="246" t="s">
        <v>376</v>
      </c>
      <c r="X44" s="247" t="s">
        <v>376</v>
      </c>
      <c r="Y44" s="247" t="s">
        <v>379</v>
      </c>
      <c r="Z44" s="247" t="s">
        <v>766</v>
      </c>
      <c r="AA44" s="247" t="s">
        <v>376</v>
      </c>
      <c r="AB44" s="247">
        <v>2019</v>
      </c>
      <c r="AC44" s="247"/>
      <c r="AD44" s="247">
        <v>2017</v>
      </c>
      <c r="AE44" s="191" t="s">
        <v>432</v>
      </c>
      <c r="AF44" s="194">
        <v>2000</v>
      </c>
      <c r="AG44" s="247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</row>
    <row r="45" spans="1:1004" s="250" customFormat="1">
      <c r="A45" s="363">
        <v>41</v>
      </c>
      <c r="B45" s="281" t="s">
        <v>650</v>
      </c>
      <c r="C45" s="235" t="s">
        <v>42</v>
      </c>
      <c r="D45" s="231">
        <v>472.69</v>
      </c>
      <c r="E45" s="238">
        <v>472690</v>
      </c>
      <c r="F45" s="313"/>
      <c r="G45" s="345">
        <v>7</v>
      </c>
      <c r="H45" s="345">
        <v>1</v>
      </c>
      <c r="I45" s="345" t="s">
        <v>651</v>
      </c>
      <c r="J45" s="345">
        <v>3</v>
      </c>
      <c r="K45" s="192" t="s">
        <v>652</v>
      </c>
      <c r="L45" s="192" t="s">
        <v>374</v>
      </c>
      <c r="M45" s="192" t="s">
        <v>382</v>
      </c>
      <c r="N45" s="241" t="s">
        <v>376</v>
      </c>
      <c r="O45" s="241" t="s">
        <v>376</v>
      </c>
      <c r="P45" s="241" t="s">
        <v>653</v>
      </c>
      <c r="Q45" s="241" t="s">
        <v>378</v>
      </c>
      <c r="R45" s="241" t="s">
        <v>376</v>
      </c>
      <c r="S45" s="241" t="s">
        <v>376</v>
      </c>
      <c r="T45" s="241" t="s">
        <v>376</v>
      </c>
      <c r="U45" s="241" t="s">
        <v>376</v>
      </c>
      <c r="V45" s="241" t="s">
        <v>376</v>
      </c>
      <c r="W45" s="241" t="s">
        <v>378</v>
      </c>
      <c r="X45" s="241" t="s">
        <v>376</v>
      </c>
      <c r="Y45" s="241" t="s">
        <v>376</v>
      </c>
      <c r="Z45" s="247" t="s">
        <v>766</v>
      </c>
      <c r="AA45" s="247" t="s">
        <v>376</v>
      </c>
      <c r="AB45" s="346">
        <v>2019</v>
      </c>
      <c r="AC45" s="347"/>
      <c r="AD45" s="347"/>
      <c r="AE45" s="348"/>
      <c r="AF45" s="349"/>
      <c r="AG45" s="348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2"/>
      <c r="IR45" s="162"/>
      <c r="IS45" s="162"/>
      <c r="IT45" s="162"/>
      <c r="IU45" s="162"/>
      <c r="IV45" s="162"/>
      <c r="IW45" s="162"/>
      <c r="IX45" s="162"/>
      <c r="IY45" s="162"/>
      <c r="IZ45" s="162"/>
      <c r="JA45" s="162"/>
      <c r="JB45" s="162"/>
      <c r="JC45" s="162"/>
      <c r="JD45" s="162"/>
      <c r="JE45" s="162"/>
      <c r="JF45" s="162"/>
      <c r="JG45" s="162"/>
      <c r="JH45" s="162"/>
      <c r="JI45" s="162"/>
      <c r="JJ45" s="162"/>
      <c r="JK45" s="162"/>
      <c r="JL45" s="162"/>
      <c r="JM45" s="162"/>
      <c r="JN45" s="162"/>
      <c r="JO45" s="162"/>
      <c r="JP45" s="162"/>
      <c r="JQ45" s="162"/>
      <c r="JR45" s="162"/>
      <c r="JS45" s="162"/>
      <c r="JT45" s="162"/>
      <c r="JU45" s="162"/>
      <c r="JV45" s="162"/>
      <c r="JW45" s="162"/>
      <c r="JX45" s="162"/>
      <c r="JY45" s="162"/>
      <c r="JZ45" s="162"/>
      <c r="KA45" s="162"/>
      <c r="KB45" s="162"/>
      <c r="KC45" s="162"/>
      <c r="KD45" s="162"/>
      <c r="KE45" s="162"/>
      <c r="KF45" s="162"/>
      <c r="KG45" s="162"/>
      <c r="KH45" s="162"/>
      <c r="KI45" s="162"/>
      <c r="KJ45" s="162"/>
      <c r="KK45" s="162"/>
      <c r="KL45" s="162"/>
      <c r="KM45" s="162"/>
      <c r="KN45" s="162"/>
      <c r="KO45" s="162"/>
      <c r="KP45" s="162"/>
      <c r="KQ45" s="162"/>
      <c r="KR45" s="162"/>
      <c r="KS45" s="162"/>
      <c r="KT45" s="162"/>
      <c r="KU45" s="162"/>
      <c r="KV45" s="162"/>
      <c r="KW45" s="162"/>
      <c r="KX45" s="162"/>
      <c r="KY45" s="162"/>
      <c r="KZ45" s="162"/>
      <c r="LA45" s="162"/>
      <c r="LB45" s="162"/>
      <c r="LC45" s="162"/>
      <c r="LD45" s="162"/>
      <c r="LE45" s="162"/>
      <c r="LF45" s="162"/>
      <c r="LG45" s="162"/>
      <c r="LH45" s="162"/>
      <c r="LI45" s="162"/>
      <c r="LJ45" s="162"/>
      <c r="LK45" s="162"/>
      <c r="LL45" s="162"/>
      <c r="LM45" s="162"/>
      <c r="LN45" s="162"/>
      <c r="LO45" s="162"/>
      <c r="LP45" s="162"/>
      <c r="LQ45" s="162"/>
      <c r="LR45" s="162"/>
      <c r="LS45" s="162"/>
      <c r="LT45" s="162"/>
      <c r="LU45" s="162"/>
      <c r="LV45" s="162"/>
      <c r="LW45" s="162"/>
      <c r="LX45" s="162"/>
      <c r="LY45" s="162"/>
      <c r="LZ45" s="162"/>
      <c r="MA45" s="162"/>
      <c r="MB45" s="162"/>
      <c r="MC45" s="162"/>
      <c r="MD45" s="162"/>
      <c r="ME45" s="162"/>
      <c r="MF45" s="162"/>
      <c r="MG45" s="162"/>
      <c r="MH45" s="162"/>
      <c r="MI45" s="162"/>
      <c r="MJ45" s="162"/>
      <c r="MK45" s="162"/>
      <c r="ML45" s="162"/>
      <c r="MM45" s="162"/>
      <c r="MN45" s="162"/>
      <c r="MO45" s="162"/>
      <c r="MP45" s="162"/>
      <c r="MQ45" s="162"/>
      <c r="MR45" s="162"/>
      <c r="MS45" s="162"/>
      <c r="MT45" s="162"/>
      <c r="MU45" s="162"/>
      <c r="MV45" s="162"/>
      <c r="MW45" s="162"/>
      <c r="MX45" s="162"/>
      <c r="MY45" s="162"/>
      <c r="MZ45" s="162"/>
      <c r="NA45" s="162"/>
      <c r="NB45" s="162"/>
      <c r="NC45" s="162"/>
      <c r="ND45" s="162"/>
      <c r="NE45" s="162"/>
      <c r="NF45" s="162"/>
      <c r="NG45" s="162"/>
      <c r="NH45" s="162"/>
      <c r="NI45" s="162"/>
      <c r="NJ45" s="162"/>
      <c r="NK45" s="162"/>
      <c r="NL45" s="162"/>
      <c r="NM45" s="162"/>
      <c r="NN45" s="162"/>
      <c r="NO45" s="162"/>
      <c r="NP45" s="162"/>
      <c r="NQ45" s="162"/>
      <c r="NR45" s="162"/>
      <c r="NS45" s="162"/>
      <c r="NT45" s="162"/>
      <c r="NU45" s="162"/>
      <c r="NV45" s="162"/>
      <c r="NW45" s="162"/>
      <c r="NX45" s="162"/>
      <c r="NY45" s="162"/>
      <c r="NZ45" s="162"/>
      <c r="OA45" s="162"/>
      <c r="OB45" s="162"/>
      <c r="OC45" s="162"/>
      <c r="OD45" s="162"/>
      <c r="OE45" s="162"/>
      <c r="OF45" s="162"/>
      <c r="OG45" s="162"/>
      <c r="OH45" s="162"/>
      <c r="OI45" s="162"/>
      <c r="OJ45" s="162"/>
      <c r="OK45" s="162"/>
      <c r="OL45" s="162"/>
      <c r="OM45" s="162"/>
      <c r="ON45" s="162"/>
      <c r="OO45" s="162"/>
      <c r="OP45" s="162"/>
      <c r="OQ45" s="162"/>
      <c r="OR45" s="162"/>
      <c r="OS45" s="162"/>
      <c r="OT45" s="162"/>
      <c r="OU45" s="162"/>
      <c r="OV45" s="162"/>
      <c r="OW45" s="162"/>
      <c r="OX45" s="162"/>
      <c r="OY45" s="162"/>
      <c r="OZ45" s="162"/>
      <c r="PA45" s="162"/>
      <c r="PB45" s="162"/>
      <c r="PC45" s="162"/>
      <c r="PD45" s="162"/>
      <c r="PE45" s="162"/>
      <c r="PF45" s="162"/>
      <c r="PG45" s="162"/>
      <c r="PH45" s="162"/>
      <c r="PI45" s="162"/>
      <c r="PJ45" s="162"/>
      <c r="PK45" s="162"/>
      <c r="PL45" s="162"/>
      <c r="PM45" s="162"/>
      <c r="PN45" s="162"/>
      <c r="PO45" s="162"/>
      <c r="PP45" s="162"/>
      <c r="PQ45" s="162"/>
      <c r="PR45" s="162"/>
      <c r="PS45" s="162"/>
      <c r="PT45" s="162"/>
      <c r="PU45" s="162"/>
      <c r="PV45" s="162"/>
      <c r="PW45" s="162"/>
      <c r="PX45" s="162"/>
      <c r="PY45" s="162"/>
      <c r="PZ45" s="162"/>
      <c r="QA45" s="162"/>
      <c r="QB45" s="162"/>
      <c r="QC45" s="162"/>
      <c r="QD45" s="162"/>
      <c r="QE45" s="162"/>
      <c r="QF45" s="162"/>
      <c r="QG45" s="162"/>
      <c r="QH45" s="162"/>
      <c r="QI45" s="162"/>
      <c r="QJ45" s="162"/>
      <c r="QK45" s="162"/>
      <c r="QL45" s="162"/>
      <c r="QM45" s="162"/>
      <c r="QN45" s="162"/>
      <c r="QO45" s="162"/>
      <c r="QP45" s="162"/>
      <c r="QQ45" s="162"/>
      <c r="QR45" s="162"/>
      <c r="QS45" s="162"/>
      <c r="QT45" s="162"/>
      <c r="QU45" s="162"/>
      <c r="QV45" s="162"/>
      <c r="QW45" s="162"/>
      <c r="QX45" s="162"/>
      <c r="QY45" s="162"/>
      <c r="QZ45" s="162"/>
      <c r="RA45" s="162"/>
      <c r="RB45" s="162"/>
      <c r="RC45" s="162"/>
      <c r="RD45" s="162"/>
      <c r="RE45" s="162"/>
      <c r="RF45" s="162"/>
      <c r="RG45" s="162"/>
      <c r="RH45" s="162"/>
      <c r="RI45" s="162"/>
      <c r="RJ45" s="162"/>
      <c r="RK45" s="162"/>
      <c r="RL45" s="162"/>
      <c r="RM45" s="162"/>
      <c r="RN45" s="162"/>
      <c r="RO45" s="162"/>
      <c r="RP45" s="162"/>
      <c r="RQ45" s="162"/>
      <c r="RR45" s="162"/>
      <c r="RS45" s="162"/>
      <c r="RT45" s="162"/>
      <c r="RU45" s="162"/>
      <c r="RV45" s="162"/>
      <c r="RW45" s="162"/>
      <c r="RX45" s="162"/>
      <c r="RY45" s="162"/>
      <c r="RZ45" s="162"/>
      <c r="SA45" s="162"/>
      <c r="SB45" s="162"/>
      <c r="SC45" s="162"/>
      <c r="SD45" s="162"/>
      <c r="SE45" s="162"/>
      <c r="SF45" s="162"/>
      <c r="SG45" s="162"/>
      <c r="SH45" s="162"/>
      <c r="SI45" s="162"/>
      <c r="SJ45" s="162"/>
      <c r="SK45" s="162"/>
      <c r="SL45" s="162"/>
      <c r="SM45" s="162"/>
      <c r="SN45" s="162"/>
      <c r="SO45" s="162"/>
      <c r="SP45" s="162"/>
      <c r="SQ45" s="162"/>
      <c r="SR45" s="162"/>
      <c r="SS45" s="162"/>
      <c r="ST45" s="162"/>
      <c r="SU45" s="162"/>
      <c r="SV45" s="162"/>
      <c r="SW45" s="162"/>
      <c r="SX45" s="162"/>
      <c r="SY45" s="162"/>
      <c r="SZ45" s="162"/>
      <c r="TA45" s="162"/>
      <c r="TB45" s="162"/>
      <c r="TC45" s="162"/>
      <c r="TD45" s="162"/>
      <c r="TE45" s="162"/>
      <c r="TF45" s="162"/>
      <c r="TG45" s="162"/>
      <c r="TH45" s="162"/>
      <c r="TI45" s="162"/>
      <c r="TJ45" s="162"/>
      <c r="TK45" s="162"/>
      <c r="TL45" s="162"/>
      <c r="TM45" s="162"/>
      <c r="TN45" s="162"/>
      <c r="TO45" s="162"/>
      <c r="TP45" s="162"/>
      <c r="TQ45" s="162"/>
      <c r="TR45" s="162"/>
      <c r="TS45" s="162"/>
      <c r="TT45" s="162"/>
      <c r="TU45" s="162"/>
      <c r="TV45" s="162"/>
      <c r="TW45" s="162"/>
      <c r="TX45" s="162"/>
      <c r="TY45" s="162"/>
      <c r="TZ45" s="162"/>
      <c r="UA45" s="162"/>
      <c r="UB45" s="162"/>
      <c r="UC45" s="162"/>
      <c r="UD45" s="162"/>
      <c r="UE45" s="162"/>
      <c r="UF45" s="162"/>
      <c r="UG45" s="162"/>
      <c r="UH45" s="162"/>
      <c r="UI45" s="162"/>
      <c r="UJ45" s="162"/>
      <c r="UK45" s="162"/>
      <c r="UL45" s="162"/>
      <c r="UM45" s="162"/>
      <c r="UN45" s="162"/>
      <c r="UO45" s="162"/>
      <c r="UP45" s="162"/>
      <c r="UQ45" s="162"/>
      <c r="UR45" s="162"/>
      <c r="US45" s="162"/>
      <c r="UT45" s="162"/>
      <c r="UU45" s="162"/>
      <c r="UV45" s="162"/>
      <c r="UW45" s="162"/>
      <c r="UX45" s="162"/>
      <c r="UY45" s="162"/>
      <c r="UZ45" s="162"/>
      <c r="VA45" s="162"/>
      <c r="VB45" s="162"/>
      <c r="VC45" s="162"/>
      <c r="VD45" s="162"/>
      <c r="VE45" s="162"/>
      <c r="VF45" s="162"/>
      <c r="VG45" s="162"/>
      <c r="VH45" s="162"/>
      <c r="VI45" s="162"/>
      <c r="VJ45" s="162"/>
      <c r="VK45" s="162"/>
      <c r="VL45" s="162"/>
      <c r="VM45" s="162"/>
      <c r="VN45" s="162"/>
      <c r="VO45" s="162"/>
      <c r="VP45" s="162"/>
      <c r="VQ45" s="162"/>
      <c r="VR45" s="162"/>
      <c r="VS45" s="162"/>
      <c r="VT45" s="162"/>
      <c r="VU45" s="162"/>
      <c r="VV45" s="162"/>
      <c r="VW45" s="162"/>
      <c r="VX45" s="162"/>
      <c r="VY45" s="162"/>
      <c r="VZ45" s="162"/>
      <c r="WA45" s="162"/>
      <c r="WB45" s="162"/>
      <c r="WC45" s="162"/>
      <c r="WD45" s="162"/>
      <c r="WE45" s="162"/>
      <c r="WF45" s="162"/>
      <c r="WG45" s="162"/>
      <c r="WH45" s="162"/>
      <c r="WI45" s="162"/>
      <c r="WJ45" s="162"/>
      <c r="WK45" s="162"/>
      <c r="WL45" s="162"/>
      <c r="WM45" s="162"/>
      <c r="WN45" s="162"/>
      <c r="WO45" s="162"/>
      <c r="WP45" s="162"/>
      <c r="WQ45" s="162"/>
      <c r="WR45" s="162"/>
      <c r="WS45" s="162"/>
      <c r="WT45" s="162"/>
      <c r="WU45" s="162"/>
      <c r="WV45" s="162"/>
      <c r="WW45" s="162"/>
      <c r="WX45" s="162"/>
      <c r="WY45" s="162"/>
      <c r="WZ45" s="162"/>
      <c r="XA45" s="162"/>
      <c r="XB45" s="162"/>
      <c r="XC45" s="162"/>
      <c r="XD45" s="162"/>
      <c r="XE45" s="162"/>
      <c r="XF45" s="162"/>
      <c r="XG45" s="162"/>
      <c r="XH45" s="162"/>
      <c r="XI45" s="162"/>
      <c r="XJ45" s="162"/>
      <c r="XK45" s="162"/>
      <c r="XL45" s="162"/>
      <c r="XM45" s="162"/>
      <c r="XN45" s="162"/>
      <c r="XO45" s="162"/>
      <c r="XP45" s="162"/>
      <c r="XQ45" s="162"/>
      <c r="XR45" s="162"/>
      <c r="XS45" s="162"/>
      <c r="XT45" s="162"/>
      <c r="XU45" s="162"/>
      <c r="XV45" s="162"/>
      <c r="XW45" s="162"/>
      <c r="XX45" s="162"/>
      <c r="XY45" s="162"/>
      <c r="XZ45" s="162"/>
      <c r="YA45" s="162"/>
      <c r="YB45" s="162"/>
      <c r="YC45" s="162"/>
      <c r="YD45" s="162"/>
      <c r="YE45" s="162"/>
      <c r="YF45" s="162"/>
      <c r="YG45" s="162"/>
      <c r="YH45" s="162"/>
      <c r="YI45" s="162"/>
      <c r="YJ45" s="162"/>
      <c r="YK45" s="162"/>
      <c r="YL45" s="162"/>
      <c r="YM45" s="162"/>
      <c r="YN45" s="162"/>
      <c r="YO45" s="162"/>
      <c r="YP45" s="162"/>
      <c r="YQ45" s="162"/>
      <c r="YR45" s="162"/>
      <c r="YS45" s="162"/>
      <c r="YT45" s="162"/>
      <c r="YU45" s="162"/>
      <c r="YV45" s="162"/>
      <c r="YW45" s="162"/>
      <c r="YX45" s="162"/>
      <c r="YY45" s="162"/>
      <c r="YZ45" s="162"/>
      <c r="ZA45" s="162"/>
      <c r="ZB45" s="162"/>
      <c r="ZC45" s="162"/>
      <c r="ZD45" s="162"/>
      <c r="ZE45" s="162"/>
      <c r="ZF45" s="162"/>
      <c r="ZG45" s="162"/>
      <c r="ZH45" s="162"/>
      <c r="ZI45" s="162"/>
      <c r="ZJ45" s="162"/>
      <c r="ZK45" s="162"/>
      <c r="ZL45" s="162"/>
      <c r="ZM45" s="162"/>
      <c r="ZN45" s="162"/>
      <c r="ZO45" s="162"/>
      <c r="ZP45" s="162"/>
      <c r="ZQ45" s="162"/>
      <c r="ZR45" s="162"/>
      <c r="ZS45" s="162"/>
      <c r="ZT45" s="162"/>
      <c r="ZU45" s="162"/>
      <c r="ZV45" s="162"/>
      <c r="ZW45" s="162"/>
      <c r="ZX45" s="162"/>
      <c r="ZY45" s="162"/>
      <c r="ZZ45" s="162"/>
      <c r="AAA45" s="162"/>
      <c r="AAB45" s="162"/>
      <c r="AAC45" s="162"/>
      <c r="AAD45" s="162"/>
      <c r="AAE45" s="162"/>
      <c r="AAF45" s="162"/>
      <c r="AAG45" s="162"/>
      <c r="AAH45" s="162"/>
      <c r="AAI45" s="162"/>
      <c r="AAJ45" s="162"/>
      <c r="AAK45" s="162"/>
      <c r="AAL45" s="162"/>
      <c r="AAM45" s="162"/>
      <c r="AAN45" s="162"/>
      <c r="AAO45" s="162"/>
      <c r="AAP45" s="162"/>
      <c r="AAQ45" s="162"/>
      <c r="AAR45" s="162"/>
      <c r="AAS45" s="162"/>
      <c r="AAT45" s="162"/>
      <c r="AAU45" s="162"/>
      <c r="AAV45" s="162"/>
      <c r="AAW45" s="162"/>
      <c r="AAX45" s="162"/>
      <c r="AAY45" s="162"/>
      <c r="AAZ45" s="162"/>
      <c r="ABA45" s="162"/>
      <c r="ABB45" s="162"/>
      <c r="ABC45" s="162"/>
      <c r="ABD45" s="162"/>
      <c r="ABE45" s="162"/>
      <c r="ABF45" s="162"/>
      <c r="ABG45" s="162"/>
      <c r="ABH45" s="162"/>
      <c r="ABI45" s="162"/>
      <c r="ABJ45" s="162"/>
      <c r="ABK45" s="162"/>
      <c r="ABL45" s="162"/>
      <c r="ABM45" s="162"/>
      <c r="ABN45" s="162"/>
      <c r="ABO45" s="162"/>
      <c r="ABP45" s="162"/>
      <c r="ABQ45" s="162"/>
      <c r="ABR45" s="162"/>
      <c r="ABS45" s="162"/>
      <c r="ABT45" s="162"/>
      <c r="ABU45" s="162"/>
      <c r="ABV45" s="162"/>
      <c r="ABW45" s="162"/>
      <c r="ABX45" s="162"/>
      <c r="ABY45" s="162"/>
      <c r="ABZ45" s="162"/>
      <c r="ACA45" s="162"/>
      <c r="ACB45" s="162"/>
      <c r="ACC45" s="162"/>
      <c r="ACD45" s="162"/>
      <c r="ACE45" s="162"/>
      <c r="ACF45" s="162"/>
      <c r="ACG45" s="162"/>
      <c r="ACH45" s="162"/>
      <c r="ACI45" s="162"/>
      <c r="ACJ45" s="162"/>
      <c r="ACK45" s="162"/>
      <c r="ACL45" s="162"/>
      <c r="ACM45" s="162"/>
      <c r="ACN45" s="162"/>
      <c r="ACO45" s="162"/>
      <c r="ACP45" s="162"/>
      <c r="ACQ45" s="162"/>
      <c r="ACR45" s="162"/>
      <c r="ACS45" s="162"/>
      <c r="ACT45" s="162"/>
      <c r="ACU45" s="162"/>
      <c r="ACV45" s="162"/>
      <c r="ACW45" s="162"/>
      <c r="ACX45" s="162"/>
      <c r="ACY45" s="162"/>
      <c r="ACZ45" s="162"/>
      <c r="ADA45" s="162"/>
      <c r="ADB45" s="162"/>
      <c r="ADC45" s="162"/>
      <c r="ADD45" s="162"/>
      <c r="ADE45" s="162"/>
      <c r="ADF45" s="162"/>
      <c r="ADG45" s="162"/>
      <c r="ADH45" s="162"/>
      <c r="ADI45" s="162"/>
      <c r="ADJ45" s="162"/>
      <c r="ADK45" s="162"/>
      <c r="ADL45" s="162"/>
      <c r="ADM45" s="162"/>
      <c r="ADN45" s="162"/>
      <c r="ADO45" s="162"/>
      <c r="ADP45" s="162"/>
      <c r="ADQ45" s="162"/>
      <c r="ADR45" s="162"/>
      <c r="ADS45" s="162"/>
      <c r="ADT45" s="162"/>
      <c r="ADU45" s="162"/>
      <c r="ADV45" s="162"/>
      <c r="ADW45" s="162"/>
      <c r="ADX45" s="162"/>
      <c r="ADY45" s="162"/>
      <c r="ADZ45" s="162"/>
      <c r="AEA45" s="162"/>
      <c r="AEB45" s="162"/>
      <c r="AEC45" s="162"/>
      <c r="AED45" s="162"/>
      <c r="AEE45" s="162"/>
      <c r="AEF45" s="162"/>
      <c r="AEG45" s="162"/>
      <c r="AEH45" s="162"/>
      <c r="AEI45" s="162"/>
      <c r="AEJ45" s="162"/>
      <c r="AEK45" s="162"/>
      <c r="AEL45" s="162"/>
      <c r="AEM45" s="162"/>
      <c r="AEN45" s="162"/>
      <c r="AEO45" s="162"/>
      <c r="AEP45" s="162"/>
      <c r="AEQ45" s="162"/>
      <c r="AER45" s="162"/>
      <c r="AES45" s="162"/>
      <c r="AET45" s="162"/>
      <c r="AEU45" s="162"/>
      <c r="AEV45" s="162"/>
      <c r="AEW45" s="162"/>
      <c r="AEX45" s="162"/>
      <c r="AEY45" s="162"/>
      <c r="AEZ45" s="162"/>
      <c r="AFA45" s="162"/>
      <c r="AFB45" s="162"/>
      <c r="AFC45" s="162"/>
      <c r="AFD45" s="162"/>
      <c r="AFE45" s="162"/>
      <c r="AFF45" s="162"/>
      <c r="AFG45" s="162"/>
      <c r="AFH45" s="162"/>
      <c r="AFI45" s="162"/>
      <c r="AFJ45" s="162"/>
      <c r="AFK45" s="162"/>
      <c r="AFL45" s="162"/>
      <c r="AFM45" s="162"/>
      <c r="AFN45" s="162"/>
      <c r="AFO45" s="162"/>
      <c r="AFP45" s="162"/>
      <c r="AFQ45" s="162"/>
      <c r="AFR45" s="162"/>
      <c r="AFS45" s="162"/>
      <c r="AFT45" s="162"/>
      <c r="AFU45" s="162"/>
      <c r="AFV45" s="162"/>
      <c r="AFW45" s="162"/>
      <c r="AFX45" s="162"/>
      <c r="AFY45" s="162"/>
      <c r="AFZ45" s="162"/>
      <c r="AGA45" s="162"/>
      <c r="AGB45" s="162"/>
      <c r="AGC45" s="162"/>
      <c r="AGD45" s="162"/>
      <c r="AGE45" s="162"/>
      <c r="AGF45" s="162"/>
      <c r="AGG45" s="162"/>
      <c r="AGH45" s="162"/>
      <c r="AGI45" s="162"/>
      <c r="AGJ45" s="162"/>
      <c r="AGK45" s="162"/>
      <c r="AGL45" s="162"/>
      <c r="AGM45" s="162"/>
      <c r="AGN45" s="162"/>
      <c r="AGO45" s="162"/>
      <c r="AGP45" s="162"/>
      <c r="AGQ45" s="162"/>
      <c r="AGR45" s="162"/>
      <c r="AGS45" s="162"/>
      <c r="AGT45" s="162"/>
      <c r="AGU45" s="162"/>
      <c r="AGV45" s="162"/>
      <c r="AGW45" s="162"/>
      <c r="AGX45" s="162"/>
      <c r="AGY45" s="162"/>
      <c r="AGZ45" s="162"/>
      <c r="AHA45" s="162"/>
      <c r="AHB45" s="162"/>
      <c r="AHC45" s="162"/>
      <c r="AHD45" s="162"/>
      <c r="AHE45" s="162"/>
      <c r="AHF45" s="162"/>
      <c r="AHG45" s="162"/>
      <c r="AHH45" s="162"/>
      <c r="AHI45" s="162"/>
      <c r="AHJ45" s="162"/>
      <c r="AHK45" s="162"/>
      <c r="AHL45" s="162"/>
      <c r="AHM45" s="162"/>
      <c r="AHN45" s="162"/>
      <c r="AHO45" s="162"/>
      <c r="AHP45" s="162"/>
      <c r="AHQ45" s="162"/>
      <c r="AHR45" s="162"/>
      <c r="AHS45" s="162"/>
      <c r="AHT45" s="162"/>
      <c r="AHU45" s="162"/>
      <c r="AHV45" s="162"/>
      <c r="AHW45" s="162"/>
      <c r="AHX45" s="162"/>
      <c r="AHY45" s="162"/>
      <c r="AHZ45" s="162"/>
      <c r="AIA45" s="162"/>
      <c r="AIB45" s="162"/>
      <c r="AIC45" s="162"/>
      <c r="AID45" s="162"/>
      <c r="AIE45" s="162"/>
      <c r="AIF45" s="162"/>
      <c r="AIG45" s="162"/>
      <c r="AIH45" s="162"/>
      <c r="AII45" s="162"/>
      <c r="AIJ45" s="162"/>
      <c r="AIK45" s="162"/>
      <c r="AIL45" s="162"/>
      <c r="AIM45" s="162"/>
      <c r="AIN45" s="162"/>
      <c r="AIO45" s="162"/>
      <c r="AIP45" s="162"/>
      <c r="AIQ45" s="162"/>
      <c r="AIR45" s="162"/>
      <c r="AIS45" s="162"/>
      <c r="AIT45" s="162"/>
      <c r="AIU45" s="162"/>
      <c r="AIV45" s="162"/>
      <c r="AIW45" s="162"/>
      <c r="AIX45" s="162"/>
      <c r="AIY45" s="162"/>
      <c r="AIZ45" s="162"/>
      <c r="AJA45" s="162"/>
      <c r="AJB45" s="162"/>
      <c r="AJC45" s="162"/>
      <c r="AJD45" s="162"/>
      <c r="AJE45" s="162"/>
      <c r="AJF45" s="162"/>
      <c r="AJG45" s="162"/>
      <c r="AJH45" s="162"/>
      <c r="AJI45" s="162"/>
      <c r="AJJ45" s="162"/>
      <c r="AJK45" s="162"/>
      <c r="AJL45" s="162"/>
      <c r="AJM45" s="162"/>
      <c r="AJN45" s="162"/>
      <c r="AJO45" s="162"/>
      <c r="AJP45" s="162"/>
      <c r="AJQ45" s="162"/>
      <c r="AJR45" s="162"/>
      <c r="AJS45" s="162"/>
      <c r="AJT45" s="162"/>
      <c r="AJU45" s="162"/>
      <c r="AJV45" s="162"/>
      <c r="AJW45" s="162"/>
      <c r="AJX45" s="162"/>
      <c r="AJY45" s="162"/>
      <c r="AJZ45" s="162"/>
      <c r="AKA45" s="162"/>
      <c r="AKB45" s="162"/>
      <c r="AKC45" s="162"/>
      <c r="AKD45" s="162"/>
      <c r="AKE45" s="162"/>
      <c r="AKF45" s="162"/>
      <c r="AKG45" s="162"/>
      <c r="AKH45" s="162"/>
      <c r="AKI45" s="162"/>
      <c r="AKJ45" s="162"/>
      <c r="AKK45" s="162"/>
      <c r="AKL45" s="162"/>
      <c r="AKM45" s="162"/>
      <c r="AKN45" s="162"/>
      <c r="AKO45" s="162"/>
      <c r="AKP45" s="162"/>
      <c r="AKQ45" s="162"/>
      <c r="AKR45" s="162"/>
      <c r="AKS45" s="162"/>
      <c r="AKT45" s="162"/>
      <c r="AKU45" s="162"/>
      <c r="AKV45" s="162"/>
      <c r="AKW45" s="162"/>
      <c r="AKX45" s="162"/>
      <c r="AKY45" s="162"/>
      <c r="AKZ45" s="162"/>
      <c r="ALA45" s="162"/>
      <c r="ALB45" s="162"/>
      <c r="ALC45" s="162"/>
      <c r="ALD45" s="162"/>
      <c r="ALE45" s="162"/>
      <c r="ALF45" s="162"/>
      <c r="ALG45" s="162"/>
      <c r="ALH45" s="162"/>
      <c r="ALI45" s="162"/>
      <c r="ALJ45" s="162"/>
      <c r="ALK45" s="162"/>
      <c r="ALL45" s="162"/>
      <c r="ALM45" s="162"/>
      <c r="ALN45" s="162"/>
      <c r="ALO45" s="162"/>
      <c r="ALP45" s="162"/>
    </row>
    <row r="46" spans="1:1004" s="250" customFormat="1" ht="14.25" customHeight="1">
      <c r="A46" s="363">
        <v>42</v>
      </c>
      <c r="B46" s="338" t="s">
        <v>47</v>
      </c>
      <c r="C46" s="235" t="s">
        <v>275</v>
      </c>
      <c r="D46" s="231">
        <v>2170.0100000000002</v>
      </c>
      <c r="E46" s="237">
        <v>2170010</v>
      </c>
      <c r="F46" s="238"/>
      <c r="G46" s="239">
        <v>22</v>
      </c>
      <c r="H46" s="239">
        <v>3</v>
      </c>
      <c r="I46" s="240">
        <v>1890</v>
      </c>
      <c r="J46" s="239">
        <v>5</v>
      </c>
      <c r="K46" s="245" t="s">
        <v>373</v>
      </c>
      <c r="L46" s="245" t="s">
        <v>374</v>
      </c>
      <c r="M46" s="245" t="s">
        <v>433</v>
      </c>
      <c r="N46" s="246" t="s">
        <v>376</v>
      </c>
      <c r="O46" s="246" t="s">
        <v>376</v>
      </c>
      <c r="P46" s="246" t="s">
        <v>377</v>
      </c>
      <c r="Q46" s="246" t="s">
        <v>378</v>
      </c>
      <c r="R46" s="246" t="s">
        <v>376</v>
      </c>
      <c r="S46" s="246" t="s">
        <v>376</v>
      </c>
      <c r="T46" s="246" t="s">
        <v>376</v>
      </c>
      <c r="U46" s="246"/>
      <c r="V46" s="246" t="s">
        <v>376</v>
      </c>
      <c r="W46" s="246" t="s">
        <v>378</v>
      </c>
      <c r="X46" s="247" t="s">
        <v>376</v>
      </c>
      <c r="Y46" s="247" t="s">
        <v>379</v>
      </c>
      <c r="Z46" s="247" t="s">
        <v>766</v>
      </c>
      <c r="AA46" s="247" t="s">
        <v>376</v>
      </c>
      <c r="AB46" s="344">
        <v>2019</v>
      </c>
      <c r="AC46" s="247"/>
      <c r="AD46" s="247" t="s">
        <v>627</v>
      </c>
      <c r="AE46" s="191" t="s">
        <v>434</v>
      </c>
      <c r="AF46" s="194">
        <v>26635</v>
      </c>
      <c r="AG46" s="247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</row>
    <row r="47" spans="1:1004" s="250" customFormat="1" ht="14.25" customHeight="1">
      <c r="A47" s="363">
        <v>43</v>
      </c>
      <c r="B47" s="338" t="s">
        <v>48</v>
      </c>
      <c r="C47" s="235" t="s">
        <v>275</v>
      </c>
      <c r="D47" s="236">
        <v>133.16999999999999</v>
      </c>
      <c r="E47" s="237">
        <v>133170</v>
      </c>
      <c r="F47" s="238"/>
      <c r="G47" s="239">
        <v>2</v>
      </c>
      <c r="H47" s="239"/>
      <c r="I47" s="240">
        <v>1890</v>
      </c>
      <c r="J47" s="239">
        <v>2</v>
      </c>
      <c r="K47" s="245" t="s">
        <v>373</v>
      </c>
      <c r="L47" s="245" t="s">
        <v>374</v>
      </c>
      <c r="M47" s="245" t="s">
        <v>382</v>
      </c>
      <c r="N47" s="246" t="s">
        <v>376</v>
      </c>
      <c r="O47" s="246" t="s">
        <v>376</v>
      </c>
      <c r="P47" s="246" t="s">
        <v>377</v>
      </c>
      <c r="Q47" s="246" t="s">
        <v>378</v>
      </c>
      <c r="R47" s="246" t="s">
        <v>376</v>
      </c>
      <c r="S47" s="246" t="s">
        <v>376</v>
      </c>
      <c r="T47" s="246" t="s">
        <v>376</v>
      </c>
      <c r="U47" s="246"/>
      <c r="V47" s="246" t="s">
        <v>376</v>
      </c>
      <c r="W47" s="246" t="s">
        <v>376</v>
      </c>
      <c r="X47" s="247" t="s">
        <v>376</v>
      </c>
      <c r="Y47" s="247" t="s">
        <v>379</v>
      </c>
      <c r="Z47" s="247" t="s">
        <v>766</v>
      </c>
      <c r="AA47" s="247" t="s">
        <v>376</v>
      </c>
      <c r="AB47" s="344">
        <v>2019</v>
      </c>
      <c r="AC47" s="247"/>
      <c r="AD47" s="247"/>
      <c r="AE47" s="191"/>
      <c r="AF47" s="194">
        <v>3130</v>
      </c>
      <c r="AG47" s="247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</row>
    <row r="48" spans="1:1004" s="162" customFormat="1" ht="14.25" customHeight="1">
      <c r="A48" s="363">
        <v>44</v>
      </c>
      <c r="B48" s="284" t="s">
        <v>49</v>
      </c>
      <c r="C48" s="319" t="s">
        <v>42</v>
      </c>
      <c r="D48" s="231">
        <v>571.91999999999996</v>
      </c>
      <c r="E48" s="237">
        <v>771955.13</v>
      </c>
      <c r="F48" s="237"/>
      <c r="G48" s="239">
        <v>8</v>
      </c>
      <c r="H48" s="239"/>
      <c r="I48" s="240">
        <v>1905</v>
      </c>
      <c r="J48" s="239">
        <v>3</v>
      </c>
      <c r="K48" s="245" t="s">
        <v>373</v>
      </c>
      <c r="L48" s="245" t="s">
        <v>374</v>
      </c>
      <c r="M48" s="245" t="s">
        <v>375</v>
      </c>
      <c r="N48" s="246" t="s">
        <v>376</v>
      </c>
      <c r="O48" s="246" t="s">
        <v>376</v>
      </c>
      <c r="P48" s="246" t="s">
        <v>377</v>
      </c>
      <c r="Q48" s="246" t="s">
        <v>378</v>
      </c>
      <c r="R48" s="246" t="s">
        <v>376</v>
      </c>
      <c r="S48" s="246" t="s">
        <v>376</v>
      </c>
      <c r="T48" s="246" t="s">
        <v>376</v>
      </c>
      <c r="U48" s="246"/>
      <c r="V48" s="246" t="s">
        <v>376</v>
      </c>
      <c r="W48" s="246" t="s">
        <v>378</v>
      </c>
      <c r="X48" s="247" t="s">
        <v>376</v>
      </c>
      <c r="Y48" s="247" t="s">
        <v>379</v>
      </c>
      <c r="Z48" s="247" t="s">
        <v>766</v>
      </c>
      <c r="AA48" s="247" t="s">
        <v>376</v>
      </c>
      <c r="AB48" s="247">
        <v>2019</v>
      </c>
      <c r="AC48" s="247"/>
      <c r="AD48" s="247" t="s">
        <v>626</v>
      </c>
      <c r="AE48" s="191" t="s">
        <v>396</v>
      </c>
      <c r="AF48" s="194">
        <v>3130</v>
      </c>
      <c r="AG48" s="247"/>
    </row>
    <row r="49" spans="1:228" s="250" customFormat="1" ht="14.25" customHeight="1">
      <c r="A49" s="363">
        <v>45</v>
      </c>
      <c r="B49" s="285" t="s">
        <v>50</v>
      </c>
      <c r="C49" s="235" t="s">
        <v>275</v>
      </c>
      <c r="D49" s="231">
        <v>224.02</v>
      </c>
      <c r="E49" s="237">
        <v>224020</v>
      </c>
      <c r="F49" s="238"/>
      <c r="G49" s="239">
        <v>5</v>
      </c>
      <c r="H49" s="239">
        <v>2</v>
      </c>
      <c r="I49" s="240">
        <v>1900</v>
      </c>
      <c r="J49" s="239">
        <v>2</v>
      </c>
      <c r="K49" s="245" t="s">
        <v>373</v>
      </c>
      <c r="L49" s="245" t="s">
        <v>374</v>
      </c>
      <c r="M49" s="245" t="s">
        <v>382</v>
      </c>
      <c r="N49" s="246" t="s">
        <v>376</v>
      </c>
      <c r="O49" s="246" t="s">
        <v>376</v>
      </c>
      <c r="P49" s="246" t="s">
        <v>377</v>
      </c>
      <c r="Q49" s="246" t="s">
        <v>378</v>
      </c>
      <c r="R49" s="246" t="s">
        <v>376</v>
      </c>
      <c r="S49" s="246" t="s">
        <v>376</v>
      </c>
      <c r="T49" s="246" t="s">
        <v>376</v>
      </c>
      <c r="U49" s="246"/>
      <c r="V49" s="246" t="s">
        <v>376</v>
      </c>
      <c r="W49" s="246" t="s">
        <v>378</v>
      </c>
      <c r="X49" s="247" t="s">
        <v>376</v>
      </c>
      <c r="Y49" s="247" t="s">
        <v>379</v>
      </c>
      <c r="Z49" s="247" t="s">
        <v>766</v>
      </c>
      <c r="AA49" s="247" t="s">
        <v>376</v>
      </c>
      <c r="AB49" s="344">
        <v>2019</v>
      </c>
      <c r="AC49" s="247"/>
      <c r="AD49" s="247">
        <v>2013</v>
      </c>
      <c r="AE49" s="191" t="s">
        <v>415</v>
      </c>
      <c r="AF49" s="194">
        <v>9861</v>
      </c>
      <c r="AG49" s="247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</row>
    <row r="50" spans="1:228" s="250" customFormat="1" ht="14.25" customHeight="1">
      <c r="A50" s="363">
        <v>46</v>
      </c>
      <c r="B50" s="285" t="s">
        <v>51</v>
      </c>
      <c r="C50" s="235" t="s">
        <v>275</v>
      </c>
      <c r="D50" s="236">
        <v>189.63</v>
      </c>
      <c r="E50" s="237">
        <v>189630</v>
      </c>
      <c r="F50" s="238"/>
      <c r="G50" s="239">
        <v>5</v>
      </c>
      <c r="H50" s="239"/>
      <c r="I50" s="240">
        <v>1900</v>
      </c>
      <c r="J50" s="239">
        <v>3</v>
      </c>
      <c r="K50" s="245" t="s">
        <v>373</v>
      </c>
      <c r="L50" s="245" t="s">
        <v>374</v>
      </c>
      <c r="M50" s="245" t="s">
        <v>382</v>
      </c>
      <c r="N50" s="246" t="s">
        <v>376</v>
      </c>
      <c r="O50" s="246" t="s">
        <v>376</v>
      </c>
      <c r="P50" s="246" t="s">
        <v>377</v>
      </c>
      <c r="Q50" s="246" t="s">
        <v>378</v>
      </c>
      <c r="R50" s="246" t="s">
        <v>376</v>
      </c>
      <c r="S50" s="246" t="s">
        <v>376</v>
      </c>
      <c r="T50" s="246" t="s">
        <v>376</v>
      </c>
      <c r="U50" s="246"/>
      <c r="V50" s="246" t="s">
        <v>376</v>
      </c>
      <c r="W50" s="246" t="s">
        <v>376</v>
      </c>
      <c r="X50" s="247" t="s">
        <v>376</v>
      </c>
      <c r="Y50" s="247" t="s">
        <v>379</v>
      </c>
      <c r="Z50" s="247" t="s">
        <v>766</v>
      </c>
      <c r="AA50" s="247" t="s">
        <v>376</v>
      </c>
      <c r="AB50" s="344">
        <v>2019</v>
      </c>
      <c r="AC50" s="247"/>
      <c r="AD50" s="247">
        <v>2015</v>
      </c>
      <c r="AE50" s="191" t="s">
        <v>435</v>
      </c>
      <c r="AF50" s="194">
        <v>2.7560000000000002</v>
      </c>
      <c r="AG50" s="247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</row>
    <row r="51" spans="1:228" s="250" customFormat="1" ht="14.25" customHeight="1">
      <c r="A51" s="363">
        <v>47</v>
      </c>
      <c r="B51" s="284" t="s">
        <v>52</v>
      </c>
      <c r="C51" s="319" t="s">
        <v>42</v>
      </c>
      <c r="D51" s="231">
        <v>493.36</v>
      </c>
      <c r="E51" s="237">
        <v>493360</v>
      </c>
      <c r="F51" s="237"/>
      <c r="G51" s="239">
        <v>6</v>
      </c>
      <c r="H51" s="239">
        <v>1</v>
      </c>
      <c r="I51" s="240">
        <v>1931</v>
      </c>
      <c r="J51" s="239">
        <v>4</v>
      </c>
      <c r="K51" s="245" t="s">
        <v>373</v>
      </c>
      <c r="L51" s="245" t="s">
        <v>374</v>
      </c>
      <c r="M51" s="245" t="s">
        <v>382</v>
      </c>
      <c r="N51" s="246" t="s">
        <v>376</v>
      </c>
      <c r="O51" s="246" t="s">
        <v>376</v>
      </c>
      <c r="P51" s="246" t="s">
        <v>377</v>
      </c>
      <c r="Q51" s="246" t="s">
        <v>378</v>
      </c>
      <c r="R51" s="246" t="s">
        <v>376</v>
      </c>
      <c r="S51" s="246" t="s">
        <v>376</v>
      </c>
      <c r="T51" s="246" t="s">
        <v>376</v>
      </c>
      <c r="U51" s="246"/>
      <c r="V51" s="246" t="s">
        <v>376</v>
      </c>
      <c r="W51" s="246" t="s">
        <v>378</v>
      </c>
      <c r="X51" s="247" t="s">
        <v>376</v>
      </c>
      <c r="Y51" s="247" t="s">
        <v>379</v>
      </c>
      <c r="Z51" s="247" t="s">
        <v>766</v>
      </c>
      <c r="AA51" s="247" t="s">
        <v>376</v>
      </c>
      <c r="AB51" s="247">
        <v>2019</v>
      </c>
      <c r="AC51" s="247"/>
      <c r="AD51" s="247">
        <v>2016</v>
      </c>
      <c r="AE51" s="191" t="s">
        <v>436</v>
      </c>
      <c r="AF51" s="194">
        <v>4211</v>
      </c>
      <c r="AG51" s="247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</row>
    <row r="52" spans="1:228" s="250" customFormat="1" ht="14.25" customHeight="1">
      <c r="A52" s="363">
        <v>48</v>
      </c>
      <c r="B52" s="283" t="s">
        <v>53</v>
      </c>
      <c r="C52" s="319" t="s">
        <v>42</v>
      </c>
      <c r="D52" s="231">
        <v>66.040000000000006</v>
      </c>
      <c r="E52" s="237">
        <v>66040</v>
      </c>
      <c r="F52" s="237"/>
      <c r="G52" s="239">
        <v>2</v>
      </c>
      <c r="H52" s="239"/>
      <c r="I52" s="240">
        <v>1913</v>
      </c>
      <c r="J52" s="239">
        <v>1</v>
      </c>
      <c r="K52" s="245" t="s">
        <v>373</v>
      </c>
      <c r="L52" s="245" t="s">
        <v>374</v>
      </c>
      <c r="M52" s="245" t="s">
        <v>382</v>
      </c>
      <c r="N52" s="246" t="s">
        <v>376</v>
      </c>
      <c r="O52" s="246" t="s">
        <v>376</v>
      </c>
      <c r="P52" s="246" t="s">
        <v>377</v>
      </c>
      <c r="Q52" s="246" t="s">
        <v>376</v>
      </c>
      <c r="R52" s="246" t="s">
        <v>376</v>
      </c>
      <c r="S52" s="246" t="s">
        <v>376</v>
      </c>
      <c r="T52" s="246" t="s">
        <v>376</v>
      </c>
      <c r="U52" s="246"/>
      <c r="V52" s="246" t="s">
        <v>376</v>
      </c>
      <c r="W52" s="246" t="s">
        <v>376</v>
      </c>
      <c r="X52" s="247" t="s">
        <v>376</v>
      </c>
      <c r="Y52" s="247" t="s">
        <v>379</v>
      </c>
      <c r="Z52" s="247" t="s">
        <v>766</v>
      </c>
      <c r="AA52" s="247" t="s">
        <v>376</v>
      </c>
      <c r="AB52" s="247" t="s">
        <v>437</v>
      </c>
      <c r="AC52" s="247"/>
      <c r="AD52" s="247" t="s">
        <v>625</v>
      </c>
      <c r="AE52" s="191" t="s">
        <v>439</v>
      </c>
      <c r="AF52" s="194">
        <v>5138</v>
      </c>
      <c r="AG52" s="247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</row>
    <row r="53" spans="1:228" s="250" customFormat="1" ht="14.25" customHeight="1">
      <c r="A53" s="363">
        <v>49</v>
      </c>
      <c r="B53" s="284" t="s">
        <v>54</v>
      </c>
      <c r="C53" s="319" t="s">
        <v>42</v>
      </c>
      <c r="D53" s="231">
        <v>110.05</v>
      </c>
      <c r="E53" s="237">
        <v>110050</v>
      </c>
      <c r="F53" s="237"/>
      <c r="G53" s="239">
        <v>2</v>
      </c>
      <c r="H53" s="239"/>
      <c r="I53" s="240">
        <v>1913</v>
      </c>
      <c r="J53" s="239">
        <v>1</v>
      </c>
      <c r="K53" s="245" t="s">
        <v>373</v>
      </c>
      <c r="L53" s="245" t="s">
        <v>374</v>
      </c>
      <c r="M53" s="245" t="s">
        <v>382</v>
      </c>
      <c r="N53" s="246" t="s">
        <v>376</v>
      </c>
      <c r="O53" s="246" t="s">
        <v>376</v>
      </c>
      <c r="P53" s="246" t="s">
        <v>377</v>
      </c>
      <c r="Q53" s="246" t="s">
        <v>378</v>
      </c>
      <c r="R53" s="246" t="s">
        <v>376</v>
      </c>
      <c r="S53" s="246" t="s">
        <v>376</v>
      </c>
      <c r="T53" s="246" t="s">
        <v>376</v>
      </c>
      <c r="U53" s="246"/>
      <c r="V53" s="246" t="s">
        <v>376</v>
      </c>
      <c r="W53" s="246" t="s">
        <v>376</v>
      </c>
      <c r="X53" s="247" t="s">
        <v>376</v>
      </c>
      <c r="Y53" s="247" t="s">
        <v>376</v>
      </c>
      <c r="Z53" s="247" t="s">
        <v>766</v>
      </c>
      <c r="AA53" s="247" t="s">
        <v>376</v>
      </c>
      <c r="AB53" s="247">
        <v>2019</v>
      </c>
      <c r="AC53" s="247"/>
      <c r="AD53" s="247" t="s">
        <v>630</v>
      </c>
      <c r="AE53" s="191" t="s">
        <v>440</v>
      </c>
      <c r="AF53" s="194">
        <v>11713</v>
      </c>
      <c r="AG53" s="247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</row>
    <row r="54" spans="1:228" s="250" customFormat="1" ht="14.25" customHeight="1">
      <c r="A54" s="363">
        <v>50</v>
      </c>
      <c r="B54" s="284" t="s">
        <v>55</v>
      </c>
      <c r="C54" s="319" t="s">
        <v>42</v>
      </c>
      <c r="D54" s="231">
        <v>124.23</v>
      </c>
      <c r="E54" s="237">
        <v>124230</v>
      </c>
      <c r="F54" s="237"/>
      <c r="G54" s="239">
        <v>3</v>
      </c>
      <c r="H54" s="239"/>
      <c r="I54" s="240">
        <v>1913</v>
      </c>
      <c r="J54" s="239">
        <v>2</v>
      </c>
      <c r="K54" s="245" t="s">
        <v>373</v>
      </c>
      <c r="L54" s="245" t="s">
        <v>374</v>
      </c>
      <c r="M54" s="245" t="s">
        <v>382</v>
      </c>
      <c r="N54" s="246" t="s">
        <v>376</v>
      </c>
      <c r="O54" s="246" t="s">
        <v>376</v>
      </c>
      <c r="P54" s="246" t="s">
        <v>377</v>
      </c>
      <c r="Q54" s="246" t="s">
        <v>376</v>
      </c>
      <c r="R54" s="246" t="s">
        <v>376</v>
      </c>
      <c r="S54" s="246" t="s">
        <v>376</v>
      </c>
      <c r="T54" s="246" t="s">
        <v>376</v>
      </c>
      <c r="U54" s="246"/>
      <c r="V54" s="246" t="s">
        <v>376</v>
      </c>
      <c r="W54" s="246" t="s">
        <v>376</v>
      </c>
      <c r="X54" s="247" t="s">
        <v>376</v>
      </c>
      <c r="Y54" s="247" t="s">
        <v>376</v>
      </c>
      <c r="Z54" s="247" t="s">
        <v>766</v>
      </c>
      <c r="AA54" s="247" t="s">
        <v>376</v>
      </c>
      <c r="AB54" s="247">
        <v>2019</v>
      </c>
      <c r="AC54" s="247"/>
      <c r="AD54" s="247" t="s">
        <v>633</v>
      </c>
      <c r="AE54" s="191" t="s">
        <v>396</v>
      </c>
      <c r="AF54" s="194">
        <v>2950</v>
      </c>
      <c r="AG54" s="247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</row>
    <row r="55" spans="1:228" s="162" customFormat="1" ht="14.25" customHeight="1">
      <c r="A55" s="363">
        <v>51</v>
      </c>
      <c r="B55" s="281" t="s">
        <v>56</v>
      </c>
      <c r="C55" s="241" t="s">
        <v>244</v>
      </c>
      <c r="D55" s="231">
        <v>357.81</v>
      </c>
      <c r="E55" s="407">
        <f>647002.85+253540</f>
        <v>900542.85</v>
      </c>
      <c r="F55" s="237"/>
      <c r="G55" s="239">
        <v>7</v>
      </c>
      <c r="H55" s="239"/>
      <c r="I55" s="240">
        <v>1911</v>
      </c>
      <c r="J55" s="239">
        <v>4</v>
      </c>
      <c r="K55" s="245" t="s">
        <v>373</v>
      </c>
      <c r="L55" s="245" t="s">
        <v>374</v>
      </c>
      <c r="M55" s="245" t="s">
        <v>375</v>
      </c>
      <c r="N55" s="246" t="s">
        <v>376</v>
      </c>
      <c r="O55" s="246" t="s">
        <v>376</v>
      </c>
      <c r="P55" s="246" t="s">
        <v>377</v>
      </c>
      <c r="Q55" s="246" t="s">
        <v>378</v>
      </c>
      <c r="R55" s="246" t="s">
        <v>376</v>
      </c>
      <c r="S55" s="246" t="s">
        <v>376</v>
      </c>
      <c r="T55" s="246" t="s">
        <v>376</v>
      </c>
      <c r="U55" s="246"/>
      <c r="V55" s="246" t="s">
        <v>376</v>
      </c>
      <c r="W55" s="246" t="s">
        <v>378</v>
      </c>
      <c r="X55" s="247" t="s">
        <v>376</v>
      </c>
      <c r="Y55" s="247" t="s">
        <v>376</v>
      </c>
      <c r="Z55" s="247" t="s">
        <v>766</v>
      </c>
      <c r="AA55" s="247" t="s">
        <v>376</v>
      </c>
      <c r="AB55" s="247" t="s">
        <v>423</v>
      </c>
      <c r="AC55" s="247"/>
      <c r="AD55" s="247" t="s">
        <v>634</v>
      </c>
      <c r="AE55" s="191" t="s">
        <v>441</v>
      </c>
      <c r="AF55" s="194">
        <v>11200</v>
      </c>
      <c r="AG55" s="247"/>
    </row>
    <row r="56" spans="1:228" s="250" customFormat="1" ht="14.25" customHeight="1">
      <c r="A56" s="363">
        <v>52</v>
      </c>
      <c r="B56" s="281" t="s">
        <v>57</v>
      </c>
      <c r="C56" s="241" t="s">
        <v>244</v>
      </c>
      <c r="D56" s="231">
        <v>72.099999999999994</v>
      </c>
      <c r="E56" s="407">
        <f>72100+108660</f>
        <v>180760</v>
      </c>
      <c r="F56" s="237"/>
      <c r="G56" s="239">
        <v>2</v>
      </c>
      <c r="H56" s="239"/>
      <c r="I56" s="240">
        <v>1911</v>
      </c>
      <c r="J56" s="239">
        <v>2</v>
      </c>
      <c r="K56" s="245" t="s">
        <v>373</v>
      </c>
      <c r="L56" s="245" t="s">
        <v>374</v>
      </c>
      <c r="M56" s="245" t="s">
        <v>375</v>
      </c>
      <c r="N56" s="246" t="s">
        <v>376</v>
      </c>
      <c r="O56" s="246" t="s">
        <v>376</v>
      </c>
      <c r="P56" s="246" t="s">
        <v>377</v>
      </c>
      <c r="Q56" s="246" t="s">
        <v>378</v>
      </c>
      <c r="R56" s="246" t="s">
        <v>376</v>
      </c>
      <c r="S56" s="246" t="s">
        <v>376</v>
      </c>
      <c r="T56" s="246" t="s">
        <v>376</v>
      </c>
      <c r="U56" s="246"/>
      <c r="V56" s="246" t="s">
        <v>376</v>
      </c>
      <c r="W56" s="246" t="s">
        <v>376</v>
      </c>
      <c r="X56" s="247" t="s">
        <v>376</v>
      </c>
      <c r="Y56" s="247" t="s">
        <v>376</v>
      </c>
      <c r="Z56" s="247" t="s">
        <v>766</v>
      </c>
      <c r="AA56" s="247" t="s">
        <v>376</v>
      </c>
      <c r="AB56" s="247" t="s">
        <v>423</v>
      </c>
      <c r="AC56" s="247"/>
      <c r="AD56" s="247">
        <v>2013</v>
      </c>
      <c r="AE56" s="191" t="s">
        <v>394</v>
      </c>
      <c r="AF56" s="194">
        <v>4544</v>
      </c>
      <c r="AG56" s="247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</row>
    <row r="57" spans="1:228" s="250" customFormat="1" ht="14.25" customHeight="1">
      <c r="A57" s="363">
        <v>53</v>
      </c>
      <c r="B57" s="281" t="s">
        <v>58</v>
      </c>
      <c r="C57" s="241" t="s">
        <v>244</v>
      </c>
      <c r="D57" s="231">
        <v>108.81</v>
      </c>
      <c r="E57" s="237">
        <v>108810</v>
      </c>
      <c r="F57" s="237"/>
      <c r="G57" s="239">
        <v>4</v>
      </c>
      <c r="H57" s="239"/>
      <c r="I57" s="240">
        <v>1911</v>
      </c>
      <c r="J57" s="239">
        <v>2</v>
      </c>
      <c r="K57" s="245" t="s">
        <v>373</v>
      </c>
      <c r="L57" s="245" t="s">
        <v>374</v>
      </c>
      <c r="M57" s="245" t="s">
        <v>442</v>
      </c>
      <c r="N57" s="246" t="s">
        <v>376</v>
      </c>
      <c r="O57" s="246" t="s">
        <v>376</v>
      </c>
      <c r="P57" s="246" t="s">
        <v>377</v>
      </c>
      <c r="Q57" s="246" t="s">
        <v>378</v>
      </c>
      <c r="R57" s="246" t="s">
        <v>376</v>
      </c>
      <c r="S57" s="246" t="s">
        <v>376</v>
      </c>
      <c r="T57" s="246" t="s">
        <v>376</v>
      </c>
      <c r="U57" s="246"/>
      <c r="V57" s="246" t="s">
        <v>376</v>
      </c>
      <c r="W57" s="246" t="s">
        <v>376</v>
      </c>
      <c r="X57" s="247" t="s">
        <v>376</v>
      </c>
      <c r="Y57" s="247" t="s">
        <v>376</v>
      </c>
      <c r="Z57" s="247" t="s">
        <v>766</v>
      </c>
      <c r="AA57" s="247" t="s">
        <v>376</v>
      </c>
      <c r="AB57" s="247" t="s">
        <v>423</v>
      </c>
      <c r="AC57" s="247"/>
      <c r="AD57" s="247">
        <v>2013</v>
      </c>
      <c r="AE57" s="191" t="s">
        <v>443</v>
      </c>
      <c r="AF57" s="194">
        <v>7677</v>
      </c>
      <c r="AG57" s="247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</row>
    <row r="58" spans="1:228" s="250" customFormat="1" ht="14.25" customHeight="1">
      <c r="A58" s="363">
        <v>54</v>
      </c>
      <c r="B58" s="192" t="s">
        <v>59</v>
      </c>
      <c r="C58" s="241" t="s">
        <v>244</v>
      </c>
      <c r="D58" s="231">
        <v>58.12</v>
      </c>
      <c r="E58" s="318"/>
      <c r="F58" s="237">
        <v>93001.96</v>
      </c>
      <c r="G58" s="239">
        <v>1</v>
      </c>
      <c r="H58" s="239"/>
      <c r="I58" s="240">
        <v>1890</v>
      </c>
      <c r="J58" s="239">
        <v>1</v>
      </c>
      <c r="K58" s="245" t="s">
        <v>373</v>
      </c>
      <c r="L58" s="245" t="s">
        <v>374</v>
      </c>
      <c r="M58" s="245" t="s">
        <v>381</v>
      </c>
      <c r="N58" s="246" t="s">
        <v>376</v>
      </c>
      <c r="O58" s="246" t="s">
        <v>376</v>
      </c>
      <c r="P58" s="246" t="s">
        <v>377</v>
      </c>
      <c r="Q58" s="246" t="s">
        <v>376</v>
      </c>
      <c r="R58" s="246" t="s">
        <v>376</v>
      </c>
      <c r="S58" s="246" t="s">
        <v>376</v>
      </c>
      <c r="T58" s="246" t="s">
        <v>376</v>
      </c>
      <c r="U58" s="246"/>
      <c r="V58" s="246" t="s">
        <v>376</v>
      </c>
      <c r="W58" s="246" t="s">
        <v>376</v>
      </c>
      <c r="X58" s="247" t="s">
        <v>376</v>
      </c>
      <c r="Y58" s="247" t="s">
        <v>379</v>
      </c>
      <c r="Z58" s="247" t="s">
        <v>766</v>
      </c>
      <c r="AA58" s="247" t="s">
        <v>376</v>
      </c>
      <c r="AB58" s="344">
        <v>2019</v>
      </c>
      <c r="AC58" s="247"/>
      <c r="AD58" s="247">
        <v>2014</v>
      </c>
      <c r="AE58" s="191" t="s">
        <v>436</v>
      </c>
      <c r="AF58" s="194">
        <v>3992</v>
      </c>
      <c r="AG58" s="247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</row>
    <row r="59" spans="1:228" s="250" customFormat="1" ht="14.25" customHeight="1">
      <c r="A59" s="363">
        <v>55</v>
      </c>
      <c r="B59" s="281" t="s">
        <v>60</v>
      </c>
      <c r="C59" s="241" t="s">
        <v>244</v>
      </c>
      <c r="D59" s="231">
        <v>98.85</v>
      </c>
      <c r="E59" s="237">
        <v>98850</v>
      </c>
      <c r="F59" s="237"/>
      <c r="G59" s="239">
        <v>1</v>
      </c>
      <c r="H59" s="239"/>
      <c r="I59" s="240">
        <v>1912</v>
      </c>
      <c r="J59" s="239">
        <v>1</v>
      </c>
      <c r="K59" s="245" t="s">
        <v>373</v>
      </c>
      <c r="L59" s="245" t="s">
        <v>374</v>
      </c>
      <c r="M59" s="245" t="s">
        <v>375</v>
      </c>
      <c r="N59" s="246" t="s">
        <v>376</v>
      </c>
      <c r="O59" s="246" t="s">
        <v>376</v>
      </c>
      <c r="P59" s="246" t="s">
        <v>377</v>
      </c>
      <c r="Q59" s="246" t="s">
        <v>376</v>
      </c>
      <c r="R59" s="246" t="s">
        <v>376</v>
      </c>
      <c r="S59" s="246" t="s">
        <v>376</v>
      </c>
      <c r="T59" s="246" t="s">
        <v>376</v>
      </c>
      <c r="U59" s="246"/>
      <c r="V59" s="246" t="s">
        <v>376</v>
      </c>
      <c r="W59" s="246" t="s">
        <v>376</v>
      </c>
      <c r="X59" s="247" t="s">
        <v>376</v>
      </c>
      <c r="Y59" s="247" t="s">
        <v>379</v>
      </c>
      <c r="Z59" s="247" t="s">
        <v>766</v>
      </c>
      <c r="AA59" s="247" t="s">
        <v>376</v>
      </c>
      <c r="AB59" s="344">
        <v>2019</v>
      </c>
      <c r="AC59" s="247"/>
      <c r="AD59" s="247"/>
      <c r="AE59" s="191"/>
      <c r="AF59" s="194"/>
      <c r="AG59" s="247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</row>
    <row r="60" spans="1:228" s="250" customFormat="1" ht="14.25" customHeight="1">
      <c r="A60" s="363">
        <v>56</v>
      </c>
      <c r="B60" s="281" t="s">
        <v>61</v>
      </c>
      <c r="C60" s="241" t="s">
        <v>244</v>
      </c>
      <c r="D60" s="231">
        <v>24</v>
      </c>
      <c r="E60" s="237">
        <v>24000</v>
      </c>
      <c r="F60" s="237"/>
      <c r="G60" s="239">
        <v>1</v>
      </c>
      <c r="H60" s="239"/>
      <c r="I60" s="240">
        <v>1910</v>
      </c>
      <c r="J60" s="239">
        <v>1</v>
      </c>
      <c r="K60" s="245" t="s">
        <v>373</v>
      </c>
      <c r="L60" s="245" t="s">
        <v>374</v>
      </c>
      <c r="M60" s="245" t="s">
        <v>382</v>
      </c>
      <c r="N60" s="246" t="s">
        <v>376</v>
      </c>
      <c r="O60" s="246" t="s">
        <v>376</v>
      </c>
      <c r="P60" s="246" t="s">
        <v>377</v>
      </c>
      <c r="Q60" s="246" t="s">
        <v>378</v>
      </c>
      <c r="R60" s="246" t="s">
        <v>376</v>
      </c>
      <c r="S60" s="246" t="s">
        <v>376</v>
      </c>
      <c r="T60" s="246" t="s">
        <v>376</v>
      </c>
      <c r="U60" s="246"/>
      <c r="V60" s="246" t="s">
        <v>376</v>
      </c>
      <c r="W60" s="246" t="s">
        <v>376</v>
      </c>
      <c r="X60" s="247" t="s">
        <v>376</v>
      </c>
      <c r="Y60" s="247" t="s">
        <v>379</v>
      </c>
      <c r="Z60" s="247" t="s">
        <v>766</v>
      </c>
      <c r="AA60" s="247" t="s">
        <v>376</v>
      </c>
      <c r="AB60" s="247">
        <v>2019</v>
      </c>
      <c r="AC60" s="247"/>
      <c r="AD60" s="247">
        <v>2018</v>
      </c>
      <c r="AE60" s="191" t="s">
        <v>444</v>
      </c>
      <c r="AF60" s="194">
        <v>19637</v>
      </c>
      <c r="AG60" s="247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</row>
    <row r="61" spans="1:228" s="250" customFormat="1" ht="14.25" customHeight="1">
      <c r="A61" s="363">
        <v>57</v>
      </c>
      <c r="B61" s="281" t="s">
        <v>62</v>
      </c>
      <c r="C61" s="241" t="s">
        <v>244</v>
      </c>
      <c r="D61" s="231">
        <v>220.39</v>
      </c>
      <c r="E61" s="237">
        <v>220390</v>
      </c>
      <c r="F61" s="237"/>
      <c r="G61" s="239">
        <v>6</v>
      </c>
      <c r="H61" s="239"/>
      <c r="I61" s="240">
        <v>1910</v>
      </c>
      <c r="J61" s="239">
        <v>2</v>
      </c>
      <c r="K61" s="245" t="s">
        <v>373</v>
      </c>
      <c r="L61" s="245" t="s">
        <v>374</v>
      </c>
      <c r="M61" s="245" t="s">
        <v>375</v>
      </c>
      <c r="N61" s="246" t="s">
        <v>376</v>
      </c>
      <c r="O61" s="246" t="s">
        <v>376</v>
      </c>
      <c r="P61" s="246" t="s">
        <v>377</v>
      </c>
      <c r="Q61" s="246" t="s">
        <v>378</v>
      </c>
      <c r="R61" s="246" t="s">
        <v>376</v>
      </c>
      <c r="S61" s="246" t="s">
        <v>376</v>
      </c>
      <c r="T61" s="246" t="s">
        <v>376</v>
      </c>
      <c r="U61" s="246"/>
      <c r="V61" s="246" t="s">
        <v>376</v>
      </c>
      <c r="W61" s="246" t="s">
        <v>376</v>
      </c>
      <c r="X61" s="247" t="s">
        <v>376</v>
      </c>
      <c r="Y61" s="247" t="s">
        <v>379</v>
      </c>
      <c r="Z61" s="247" t="s">
        <v>766</v>
      </c>
      <c r="AA61" s="247" t="s">
        <v>376</v>
      </c>
      <c r="AB61" s="247">
        <v>2019</v>
      </c>
      <c r="AC61" s="247"/>
      <c r="AD61" s="247" t="s">
        <v>635</v>
      </c>
      <c r="AE61" s="191" t="s">
        <v>445</v>
      </c>
      <c r="AF61" s="194">
        <v>16352</v>
      </c>
      <c r="AG61" s="247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</row>
    <row r="62" spans="1:228" s="250" customFormat="1" ht="14.25" customHeight="1">
      <c r="A62" s="363">
        <v>58</v>
      </c>
      <c r="B62" s="281" t="s">
        <v>678</v>
      </c>
      <c r="C62" s="241" t="s">
        <v>276</v>
      </c>
      <c r="D62" s="231">
        <v>2450.89</v>
      </c>
      <c r="E62" s="237">
        <v>2534627.0099999998</v>
      </c>
      <c r="F62" s="244"/>
      <c r="G62" s="239">
        <v>50</v>
      </c>
      <c r="H62" s="239"/>
      <c r="I62" s="240">
        <v>1995</v>
      </c>
      <c r="J62" s="239">
        <v>5</v>
      </c>
      <c r="K62" s="245" t="s">
        <v>505</v>
      </c>
      <c r="L62" s="245" t="s">
        <v>420</v>
      </c>
      <c r="M62" s="245" t="s">
        <v>375</v>
      </c>
      <c r="N62" s="246" t="s">
        <v>376</v>
      </c>
      <c r="O62" s="246" t="s">
        <v>378</v>
      </c>
      <c r="P62" s="246" t="s">
        <v>421</v>
      </c>
      <c r="Q62" s="246" t="s">
        <v>378</v>
      </c>
      <c r="R62" s="246" t="s">
        <v>376</v>
      </c>
      <c r="S62" s="246" t="s">
        <v>376</v>
      </c>
      <c r="T62" s="246" t="s">
        <v>376</v>
      </c>
      <c r="U62" s="246"/>
      <c r="V62" s="246" t="s">
        <v>376</v>
      </c>
      <c r="W62" s="246" t="s">
        <v>378</v>
      </c>
      <c r="X62" s="247" t="s">
        <v>376</v>
      </c>
      <c r="Y62" s="247" t="s">
        <v>376</v>
      </c>
      <c r="Z62" s="247" t="s">
        <v>766</v>
      </c>
      <c r="AA62" s="247" t="s">
        <v>378</v>
      </c>
      <c r="AB62" s="247">
        <v>2019</v>
      </c>
      <c r="AC62" s="247"/>
      <c r="AD62" s="350" t="s">
        <v>631</v>
      </c>
      <c r="AE62" s="191" t="s">
        <v>506</v>
      </c>
      <c r="AF62" s="194">
        <v>66089</v>
      </c>
      <c r="AG62" s="247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</row>
    <row r="63" spans="1:228" s="250" customFormat="1" ht="14.25" customHeight="1">
      <c r="A63" s="363">
        <v>59</v>
      </c>
      <c r="B63" s="192" t="s">
        <v>679</v>
      </c>
      <c r="C63" s="241" t="s">
        <v>276</v>
      </c>
      <c r="D63" s="231">
        <v>5491.98</v>
      </c>
      <c r="E63" s="318"/>
      <c r="F63" s="237">
        <v>9115623.8100000005</v>
      </c>
      <c r="G63" s="239">
        <v>102</v>
      </c>
      <c r="H63" s="239"/>
      <c r="I63" s="240">
        <v>1998</v>
      </c>
      <c r="J63" s="239">
        <v>4</v>
      </c>
      <c r="K63" s="245" t="s">
        <v>449</v>
      </c>
      <c r="L63" s="245" t="s">
        <v>450</v>
      </c>
      <c r="M63" s="245" t="s">
        <v>451</v>
      </c>
      <c r="N63" s="246" t="s">
        <v>376</v>
      </c>
      <c r="O63" s="246" t="s">
        <v>378</v>
      </c>
      <c r="P63" s="246" t="s">
        <v>452</v>
      </c>
      <c r="Q63" s="246" t="s">
        <v>378</v>
      </c>
      <c r="R63" s="246" t="s">
        <v>376</v>
      </c>
      <c r="S63" s="246" t="s">
        <v>376</v>
      </c>
      <c r="T63" s="246" t="s">
        <v>376</v>
      </c>
      <c r="U63" s="246"/>
      <c r="V63" s="246" t="s">
        <v>376</v>
      </c>
      <c r="W63" s="246" t="s">
        <v>378</v>
      </c>
      <c r="X63" s="247" t="s">
        <v>376</v>
      </c>
      <c r="Y63" s="247" t="s">
        <v>376</v>
      </c>
      <c r="Z63" s="247" t="s">
        <v>766</v>
      </c>
      <c r="AA63" s="247" t="s">
        <v>378</v>
      </c>
      <c r="AB63" s="247">
        <v>2019</v>
      </c>
      <c r="AC63" s="247"/>
      <c r="AD63" s="247" t="s">
        <v>627</v>
      </c>
      <c r="AE63" s="191" t="s">
        <v>453</v>
      </c>
      <c r="AF63" s="194">
        <v>72941</v>
      </c>
      <c r="AG63" s="247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</row>
    <row r="64" spans="1:228" s="162" customFormat="1" ht="14.25" customHeight="1">
      <c r="A64" s="363">
        <v>60</v>
      </c>
      <c r="B64" s="192" t="s">
        <v>680</v>
      </c>
      <c r="C64" s="241" t="s">
        <v>276</v>
      </c>
      <c r="D64" s="231">
        <v>6199.22</v>
      </c>
      <c r="E64" s="237"/>
      <c r="F64" s="237">
        <v>10650524.719999999</v>
      </c>
      <c r="G64" s="239">
        <v>112</v>
      </c>
      <c r="H64" s="239"/>
      <c r="I64" s="240">
        <v>2001</v>
      </c>
      <c r="J64" s="239">
        <v>4</v>
      </c>
      <c r="K64" s="245" t="s">
        <v>449</v>
      </c>
      <c r="L64" s="245" t="s">
        <v>450</v>
      </c>
      <c r="M64" s="245" t="s">
        <v>454</v>
      </c>
      <c r="N64" s="246" t="s">
        <v>376</v>
      </c>
      <c r="O64" s="246" t="s">
        <v>378</v>
      </c>
      <c r="P64" s="246" t="s">
        <v>452</v>
      </c>
      <c r="Q64" s="246" t="s">
        <v>378</v>
      </c>
      <c r="R64" s="246" t="s">
        <v>376</v>
      </c>
      <c r="S64" s="246" t="s">
        <v>376</v>
      </c>
      <c r="T64" s="246" t="s">
        <v>376</v>
      </c>
      <c r="U64" s="246"/>
      <c r="V64" s="246" t="s">
        <v>376</v>
      </c>
      <c r="W64" s="246" t="s">
        <v>378</v>
      </c>
      <c r="X64" s="247" t="s">
        <v>376</v>
      </c>
      <c r="Y64" s="247" t="s">
        <v>376</v>
      </c>
      <c r="Z64" s="247" t="s">
        <v>766</v>
      </c>
      <c r="AA64" s="247" t="s">
        <v>376</v>
      </c>
      <c r="AB64" s="247">
        <v>2019</v>
      </c>
      <c r="AC64" s="247"/>
      <c r="AD64" s="247" t="s">
        <v>627</v>
      </c>
      <c r="AE64" s="191" t="s">
        <v>455</v>
      </c>
      <c r="AF64" s="194">
        <v>83449</v>
      </c>
      <c r="AG64" s="247"/>
    </row>
    <row r="65" spans="1:228" s="250" customFormat="1" ht="14.25" customHeight="1">
      <c r="A65" s="363">
        <v>61</v>
      </c>
      <c r="B65" s="192" t="s">
        <v>681</v>
      </c>
      <c r="C65" s="241" t="s">
        <v>33</v>
      </c>
      <c r="D65" s="231">
        <v>403.8</v>
      </c>
      <c r="E65" s="237"/>
      <c r="F65" s="237">
        <v>1789434.19</v>
      </c>
      <c r="G65" s="239">
        <v>10</v>
      </c>
      <c r="H65" s="239"/>
      <c r="I65" s="240">
        <v>1920</v>
      </c>
      <c r="J65" s="239">
        <v>3</v>
      </c>
      <c r="K65" s="245" t="s">
        <v>446</v>
      </c>
      <c r="L65" s="245" t="s">
        <v>374</v>
      </c>
      <c r="M65" s="245" t="s">
        <v>381</v>
      </c>
      <c r="N65" s="246" t="s">
        <v>376</v>
      </c>
      <c r="O65" s="246" t="s">
        <v>376</v>
      </c>
      <c r="P65" s="246" t="s">
        <v>447</v>
      </c>
      <c r="Q65" s="246" t="s">
        <v>378</v>
      </c>
      <c r="R65" s="246" t="s">
        <v>376</v>
      </c>
      <c r="S65" s="246" t="s">
        <v>376</v>
      </c>
      <c r="T65" s="246" t="s">
        <v>376</v>
      </c>
      <c r="U65" s="246"/>
      <c r="V65" s="246" t="s">
        <v>376</v>
      </c>
      <c r="W65" s="246" t="s">
        <v>378</v>
      </c>
      <c r="X65" s="247" t="s">
        <v>376</v>
      </c>
      <c r="Y65" s="247" t="s">
        <v>379</v>
      </c>
      <c r="Z65" s="247" t="s">
        <v>766</v>
      </c>
      <c r="AA65" s="247" t="s">
        <v>378</v>
      </c>
      <c r="AB65" s="247" t="s">
        <v>423</v>
      </c>
      <c r="AC65" s="247"/>
      <c r="AD65" s="247" t="s">
        <v>636</v>
      </c>
      <c r="AE65" s="191" t="s">
        <v>448</v>
      </c>
      <c r="AF65" s="194">
        <v>76647</v>
      </c>
      <c r="AG65" s="247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</row>
    <row r="66" spans="1:228" s="250" customFormat="1" ht="14.25" customHeight="1">
      <c r="A66" s="363">
        <v>62</v>
      </c>
      <c r="B66" s="281" t="s">
        <v>63</v>
      </c>
      <c r="C66" s="241" t="s">
        <v>277</v>
      </c>
      <c r="D66" s="231">
        <v>29.45</v>
      </c>
      <c r="E66" s="237">
        <v>29450</v>
      </c>
      <c r="F66" s="237"/>
      <c r="G66" s="239">
        <v>1</v>
      </c>
      <c r="H66" s="239"/>
      <c r="I66" s="240">
        <v>1941</v>
      </c>
      <c r="J66" s="239">
        <v>2</v>
      </c>
      <c r="K66" s="245" t="s">
        <v>391</v>
      </c>
      <c r="L66" s="245" t="s">
        <v>374</v>
      </c>
      <c r="M66" s="245" t="s">
        <v>381</v>
      </c>
      <c r="N66" s="246" t="s">
        <v>376</v>
      </c>
      <c r="O66" s="246" t="s">
        <v>376</v>
      </c>
      <c r="P66" s="246" t="s">
        <v>377</v>
      </c>
      <c r="Q66" s="246" t="s">
        <v>376</v>
      </c>
      <c r="R66" s="246" t="s">
        <v>376</v>
      </c>
      <c r="S66" s="246" t="s">
        <v>376</v>
      </c>
      <c r="T66" s="246" t="s">
        <v>376</v>
      </c>
      <c r="U66" s="246"/>
      <c r="V66" s="246" t="s">
        <v>376</v>
      </c>
      <c r="W66" s="246" t="s">
        <v>376</v>
      </c>
      <c r="X66" s="247" t="s">
        <v>376</v>
      </c>
      <c r="Y66" s="247" t="s">
        <v>379</v>
      </c>
      <c r="Z66" s="247" t="s">
        <v>766</v>
      </c>
      <c r="AA66" s="247" t="s">
        <v>376</v>
      </c>
      <c r="AB66" s="241">
        <v>2020</v>
      </c>
      <c r="AC66" s="247"/>
      <c r="AD66" s="247">
        <v>2013</v>
      </c>
      <c r="AE66" s="191" t="s">
        <v>396</v>
      </c>
      <c r="AF66" s="194">
        <v>800</v>
      </c>
      <c r="AG66" s="247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</row>
    <row r="67" spans="1:228" s="250" customFormat="1" ht="14.25" customHeight="1">
      <c r="A67" s="363">
        <v>63</v>
      </c>
      <c r="B67" s="281" t="s">
        <v>64</v>
      </c>
      <c r="C67" s="241" t="s">
        <v>278</v>
      </c>
      <c r="D67" s="231">
        <v>59.9</v>
      </c>
      <c r="E67" s="237">
        <v>59900</v>
      </c>
      <c r="F67" s="237"/>
      <c r="G67" s="239">
        <v>1</v>
      </c>
      <c r="H67" s="239"/>
      <c r="I67" s="240">
        <v>1900</v>
      </c>
      <c r="J67" s="239">
        <v>1</v>
      </c>
      <c r="K67" s="245" t="s">
        <v>391</v>
      </c>
      <c r="L67" s="245" t="s">
        <v>374</v>
      </c>
      <c r="M67" s="245" t="s">
        <v>382</v>
      </c>
      <c r="N67" s="246" t="s">
        <v>376</v>
      </c>
      <c r="O67" s="246" t="s">
        <v>376</v>
      </c>
      <c r="P67" s="246" t="s">
        <v>377</v>
      </c>
      <c r="Q67" s="246" t="s">
        <v>376</v>
      </c>
      <c r="R67" s="246" t="s">
        <v>376</v>
      </c>
      <c r="S67" s="246" t="s">
        <v>376</v>
      </c>
      <c r="T67" s="246" t="s">
        <v>376</v>
      </c>
      <c r="U67" s="246"/>
      <c r="V67" s="246" t="s">
        <v>376</v>
      </c>
      <c r="W67" s="246" t="s">
        <v>376</v>
      </c>
      <c r="X67" s="247" t="s">
        <v>376</v>
      </c>
      <c r="Y67" s="247" t="s">
        <v>376</v>
      </c>
      <c r="Z67" s="247" t="s">
        <v>766</v>
      </c>
      <c r="AA67" s="247" t="s">
        <v>376</v>
      </c>
      <c r="AB67" s="247">
        <v>2020</v>
      </c>
      <c r="AC67" s="247"/>
      <c r="AD67" s="247">
        <v>2018</v>
      </c>
      <c r="AE67" s="191" t="s">
        <v>456</v>
      </c>
      <c r="AF67" s="194">
        <v>1461</v>
      </c>
      <c r="AG67" s="247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</row>
    <row r="68" spans="1:228" s="250" customFormat="1" ht="14.25" customHeight="1">
      <c r="A68" s="363">
        <v>64</v>
      </c>
      <c r="B68" s="281" t="s">
        <v>646</v>
      </c>
      <c r="C68" s="241" t="s">
        <v>278</v>
      </c>
      <c r="D68" s="231">
        <v>413.33</v>
      </c>
      <c r="E68" s="237">
        <v>676254.79</v>
      </c>
      <c r="F68" s="237"/>
      <c r="G68" s="239">
        <v>11</v>
      </c>
      <c r="H68" s="239"/>
      <c r="I68" s="240">
        <v>1948</v>
      </c>
      <c r="J68" s="239">
        <v>1</v>
      </c>
      <c r="K68" s="245" t="s">
        <v>391</v>
      </c>
      <c r="L68" s="245" t="s">
        <v>374</v>
      </c>
      <c r="M68" s="245" t="s">
        <v>375</v>
      </c>
      <c r="N68" s="246" t="s">
        <v>376</v>
      </c>
      <c r="O68" s="246" t="s">
        <v>376</v>
      </c>
      <c r="P68" s="246" t="s">
        <v>377</v>
      </c>
      <c r="Q68" s="246" t="s">
        <v>376</v>
      </c>
      <c r="R68" s="246" t="s">
        <v>376</v>
      </c>
      <c r="S68" s="246" t="s">
        <v>376</v>
      </c>
      <c r="T68" s="246" t="s">
        <v>376</v>
      </c>
      <c r="U68" s="246"/>
      <c r="V68" s="246" t="s">
        <v>376</v>
      </c>
      <c r="W68" s="246" t="s">
        <v>376</v>
      </c>
      <c r="X68" s="247" t="s">
        <v>376</v>
      </c>
      <c r="Y68" s="247" t="s">
        <v>376</v>
      </c>
      <c r="Z68" s="247" t="s">
        <v>766</v>
      </c>
      <c r="AA68" s="247" t="s">
        <v>376</v>
      </c>
      <c r="AB68" s="247">
        <v>2019</v>
      </c>
      <c r="AC68" s="247"/>
      <c r="AD68" s="247" t="s">
        <v>630</v>
      </c>
      <c r="AE68" s="191" t="s">
        <v>457</v>
      </c>
      <c r="AF68" s="194">
        <v>61517</v>
      </c>
      <c r="AG68" s="247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</row>
    <row r="69" spans="1:228" s="250" customFormat="1" ht="14.25" customHeight="1">
      <c r="A69" s="363">
        <v>65</v>
      </c>
      <c r="B69" s="281" t="s">
        <v>65</v>
      </c>
      <c r="C69" s="241" t="s">
        <v>278</v>
      </c>
      <c r="D69" s="231">
        <v>587.16999999999996</v>
      </c>
      <c r="E69" s="237">
        <v>831792.97</v>
      </c>
      <c r="F69" s="237"/>
      <c r="G69" s="239">
        <v>13</v>
      </c>
      <c r="H69" s="239"/>
      <c r="I69" s="240">
        <v>1948</v>
      </c>
      <c r="J69" s="239">
        <v>1</v>
      </c>
      <c r="K69" s="245" t="s">
        <v>391</v>
      </c>
      <c r="L69" s="245" t="s">
        <v>374</v>
      </c>
      <c r="M69" s="245" t="s">
        <v>375</v>
      </c>
      <c r="N69" s="246" t="s">
        <v>376</v>
      </c>
      <c r="O69" s="246" t="s">
        <v>376</v>
      </c>
      <c r="P69" s="246" t="s">
        <v>377</v>
      </c>
      <c r="Q69" s="246" t="s">
        <v>376</v>
      </c>
      <c r="R69" s="246" t="s">
        <v>376</v>
      </c>
      <c r="S69" s="246" t="s">
        <v>376</v>
      </c>
      <c r="T69" s="246" t="s">
        <v>376</v>
      </c>
      <c r="U69" s="246"/>
      <c r="V69" s="246" t="s">
        <v>376</v>
      </c>
      <c r="W69" s="246" t="s">
        <v>376</v>
      </c>
      <c r="X69" s="247" t="s">
        <v>376</v>
      </c>
      <c r="Y69" s="247" t="s">
        <v>376</v>
      </c>
      <c r="Z69" s="247" t="s">
        <v>766</v>
      </c>
      <c r="AA69" s="247" t="s">
        <v>376</v>
      </c>
      <c r="AB69" s="247">
        <v>2019</v>
      </c>
      <c r="AC69" s="247"/>
      <c r="AD69" s="247" t="s">
        <v>627</v>
      </c>
      <c r="AE69" s="191" t="s">
        <v>458</v>
      </c>
      <c r="AF69" s="194">
        <v>37667</v>
      </c>
      <c r="AG69" s="247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</row>
    <row r="70" spans="1:228" s="250" customFormat="1" ht="14.25" customHeight="1">
      <c r="A70" s="363">
        <v>66</v>
      </c>
      <c r="B70" s="281" t="s">
        <v>66</v>
      </c>
      <c r="C70" s="241" t="s">
        <v>278</v>
      </c>
      <c r="D70" s="231">
        <v>350.42</v>
      </c>
      <c r="E70" s="237">
        <v>372620</v>
      </c>
      <c r="F70" s="237"/>
      <c r="G70" s="239">
        <v>8</v>
      </c>
      <c r="H70" s="239"/>
      <c r="I70" s="240">
        <v>1948</v>
      </c>
      <c r="J70" s="239">
        <v>1</v>
      </c>
      <c r="K70" s="245" t="s">
        <v>391</v>
      </c>
      <c r="L70" s="245" t="s">
        <v>420</v>
      </c>
      <c r="M70" s="245" t="s">
        <v>375</v>
      </c>
      <c r="N70" s="246" t="s">
        <v>376</v>
      </c>
      <c r="O70" s="246" t="s">
        <v>376</v>
      </c>
      <c r="P70" s="246" t="s">
        <v>377</v>
      </c>
      <c r="Q70" s="246" t="s">
        <v>376</v>
      </c>
      <c r="R70" s="246" t="s">
        <v>459</v>
      </c>
      <c r="S70" s="246" t="s">
        <v>376</v>
      </c>
      <c r="T70" s="246" t="s">
        <v>376</v>
      </c>
      <c r="U70" s="246"/>
      <c r="V70" s="246" t="s">
        <v>376</v>
      </c>
      <c r="W70" s="246" t="s">
        <v>376</v>
      </c>
      <c r="X70" s="247" t="s">
        <v>376</v>
      </c>
      <c r="Y70" s="247" t="s">
        <v>376</v>
      </c>
      <c r="Z70" s="247" t="s">
        <v>766</v>
      </c>
      <c r="AA70" s="247" t="s">
        <v>376</v>
      </c>
      <c r="AB70" s="247">
        <v>2019</v>
      </c>
      <c r="AC70" s="247"/>
      <c r="AD70" s="247" t="s">
        <v>631</v>
      </c>
      <c r="AE70" s="191" t="s">
        <v>460</v>
      </c>
      <c r="AF70" s="194">
        <v>13800</v>
      </c>
      <c r="AG70" s="247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2"/>
      <c r="GK70" s="162"/>
      <c r="GL70" s="162"/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  <c r="HJ70" s="162"/>
      <c r="HK70" s="162"/>
      <c r="HL70" s="162"/>
      <c r="HM70" s="162"/>
      <c r="HN70" s="162"/>
      <c r="HO70" s="162"/>
      <c r="HP70" s="162"/>
      <c r="HQ70" s="162"/>
      <c r="HR70" s="162"/>
      <c r="HS70" s="162"/>
      <c r="HT70" s="162"/>
    </row>
    <row r="71" spans="1:228" s="162" customFormat="1" ht="14.25" customHeight="1">
      <c r="A71" s="363">
        <v>67</v>
      </c>
      <c r="B71" s="281" t="s">
        <v>67</v>
      </c>
      <c r="C71" s="241" t="s">
        <v>278</v>
      </c>
      <c r="D71" s="231">
        <v>307.82</v>
      </c>
      <c r="E71" s="237">
        <v>355579.95</v>
      </c>
      <c r="F71" s="237"/>
      <c r="G71" s="239">
        <v>8</v>
      </c>
      <c r="H71" s="239"/>
      <c r="I71" s="240">
        <v>1948</v>
      </c>
      <c r="J71" s="239">
        <v>2</v>
      </c>
      <c r="K71" s="245" t="s">
        <v>391</v>
      </c>
      <c r="L71" s="245" t="s">
        <v>420</v>
      </c>
      <c r="M71" s="245" t="s">
        <v>375</v>
      </c>
      <c r="N71" s="246" t="s">
        <v>376</v>
      </c>
      <c r="O71" s="246" t="s">
        <v>376</v>
      </c>
      <c r="P71" s="246" t="s">
        <v>377</v>
      </c>
      <c r="Q71" s="246" t="s">
        <v>376</v>
      </c>
      <c r="R71" s="246" t="s">
        <v>376</v>
      </c>
      <c r="S71" s="246" t="s">
        <v>376</v>
      </c>
      <c r="T71" s="246" t="s">
        <v>376</v>
      </c>
      <c r="U71" s="246"/>
      <c r="V71" s="246" t="s">
        <v>376</v>
      </c>
      <c r="W71" s="246" t="s">
        <v>376</v>
      </c>
      <c r="X71" s="247" t="s">
        <v>376</v>
      </c>
      <c r="Y71" s="247" t="s">
        <v>376</v>
      </c>
      <c r="Z71" s="247" t="s">
        <v>766</v>
      </c>
      <c r="AA71" s="247" t="s">
        <v>376</v>
      </c>
      <c r="AB71" s="247">
        <v>2019</v>
      </c>
      <c r="AC71" s="247"/>
      <c r="AD71" s="247" t="s">
        <v>631</v>
      </c>
      <c r="AE71" s="191" t="s">
        <v>461</v>
      </c>
      <c r="AF71" s="194">
        <v>38876</v>
      </c>
      <c r="AG71" s="247"/>
    </row>
    <row r="72" spans="1:228" s="250" customFormat="1" ht="14.25" customHeight="1">
      <c r="A72" s="363">
        <v>68</v>
      </c>
      <c r="B72" s="285" t="s">
        <v>682</v>
      </c>
      <c r="C72" s="235" t="s">
        <v>298</v>
      </c>
      <c r="D72" s="231">
        <v>355.19</v>
      </c>
      <c r="E72" s="237"/>
      <c r="F72" s="242">
        <v>358037.45</v>
      </c>
      <c r="G72" s="239">
        <v>7</v>
      </c>
      <c r="H72" s="239">
        <v>2</v>
      </c>
      <c r="I72" s="240">
        <v>1930</v>
      </c>
      <c r="J72" s="239">
        <v>2</v>
      </c>
      <c r="K72" s="245" t="s">
        <v>391</v>
      </c>
      <c r="L72" s="245" t="s">
        <v>374</v>
      </c>
      <c r="M72" s="245" t="s">
        <v>375</v>
      </c>
      <c r="N72" s="246" t="s">
        <v>376</v>
      </c>
      <c r="O72" s="246" t="s">
        <v>376</v>
      </c>
      <c r="P72" s="246" t="s">
        <v>377</v>
      </c>
      <c r="Q72" s="246" t="s">
        <v>378</v>
      </c>
      <c r="R72" s="246" t="s">
        <v>376</v>
      </c>
      <c r="S72" s="246" t="s">
        <v>376</v>
      </c>
      <c r="T72" s="246" t="s">
        <v>376</v>
      </c>
      <c r="U72" s="246"/>
      <c r="V72" s="246" t="s">
        <v>376</v>
      </c>
      <c r="W72" s="246" t="s">
        <v>376</v>
      </c>
      <c r="X72" s="247" t="s">
        <v>376</v>
      </c>
      <c r="Y72" s="247" t="s">
        <v>379</v>
      </c>
      <c r="Z72" s="247" t="s">
        <v>766</v>
      </c>
      <c r="AA72" s="247" t="s">
        <v>376</v>
      </c>
      <c r="AB72" s="247">
        <v>2019</v>
      </c>
      <c r="AC72" s="247"/>
      <c r="AD72" s="350" t="s">
        <v>636</v>
      </c>
      <c r="AE72" s="191" t="s">
        <v>552</v>
      </c>
      <c r="AF72" s="194">
        <v>28941</v>
      </c>
      <c r="AG72" s="247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  <c r="HJ72" s="162"/>
      <c r="HK72" s="162"/>
      <c r="HL72" s="162"/>
      <c r="HM72" s="162"/>
      <c r="HN72" s="162"/>
      <c r="HO72" s="162"/>
      <c r="HP72" s="162"/>
      <c r="HQ72" s="162"/>
      <c r="HR72" s="162"/>
      <c r="HS72" s="162"/>
      <c r="HT72" s="162"/>
    </row>
    <row r="73" spans="1:228" s="250" customFormat="1" ht="14.25" customHeight="1">
      <c r="A73" s="363">
        <v>69</v>
      </c>
      <c r="B73" s="285" t="s">
        <v>682</v>
      </c>
      <c r="C73" s="235" t="s">
        <v>298</v>
      </c>
      <c r="D73" s="236">
        <v>58.55</v>
      </c>
      <c r="E73" s="237">
        <v>58550</v>
      </c>
      <c r="F73" s="242"/>
      <c r="G73" s="239">
        <v>1</v>
      </c>
      <c r="H73" s="239"/>
      <c r="I73" s="240">
        <v>1930</v>
      </c>
      <c r="J73" s="239">
        <v>2</v>
      </c>
      <c r="K73" s="245" t="s">
        <v>373</v>
      </c>
      <c r="L73" s="245" t="s">
        <v>374</v>
      </c>
      <c r="M73" s="245" t="s">
        <v>375</v>
      </c>
      <c r="N73" s="246" t="s">
        <v>376</v>
      </c>
      <c r="O73" s="246" t="s">
        <v>376</v>
      </c>
      <c r="P73" s="246" t="s">
        <v>377</v>
      </c>
      <c r="Q73" s="246" t="s">
        <v>378</v>
      </c>
      <c r="R73" s="246" t="s">
        <v>376</v>
      </c>
      <c r="S73" s="246" t="s">
        <v>376</v>
      </c>
      <c r="T73" s="246" t="s">
        <v>376</v>
      </c>
      <c r="U73" s="246"/>
      <c r="V73" s="246" t="s">
        <v>376</v>
      </c>
      <c r="W73" s="246" t="s">
        <v>376</v>
      </c>
      <c r="X73" s="247" t="s">
        <v>376</v>
      </c>
      <c r="Y73" s="247" t="s">
        <v>379</v>
      </c>
      <c r="Z73" s="247" t="s">
        <v>766</v>
      </c>
      <c r="AA73" s="247" t="s">
        <v>376</v>
      </c>
      <c r="AB73" s="247">
        <v>2019</v>
      </c>
      <c r="AC73" s="247"/>
      <c r="AD73" s="350">
        <v>2013</v>
      </c>
      <c r="AE73" s="191" t="s">
        <v>553</v>
      </c>
      <c r="AF73" s="194">
        <v>3400</v>
      </c>
      <c r="AG73" s="247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  <c r="FF73" s="162"/>
      <c r="FG73" s="162"/>
      <c r="FH73" s="162"/>
      <c r="FI73" s="162"/>
      <c r="FJ73" s="162"/>
      <c r="FK73" s="162"/>
      <c r="FL73" s="162"/>
      <c r="FM73" s="162"/>
      <c r="FN73" s="162"/>
      <c r="FO73" s="162"/>
      <c r="FP73" s="162"/>
      <c r="FQ73" s="162"/>
      <c r="FR73" s="162"/>
      <c r="FS73" s="162"/>
      <c r="FT73" s="162"/>
      <c r="FU73" s="162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  <c r="GF73" s="162"/>
      <c r="GG73" s="162"/>
      <c r="GH73" s="162"/>
      <c r="GI73" s="162"/>
      <c r="GJ73" s="162"/>
      <c r="GK73" s="162"/>
      <c r="GL73" s="162"/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/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  <c r="HJ73" s="162"/>
      <c r="HK73" s="162"/>
      <c r="HL73" s="162"/>
      <c r="HM73" s="162"/>
      <c r="HN73" s="162"/>
      <c r="HO73" s="162"/>
      <c r="HP73" s="162"/>
      <c r="HQ73" s="162"/>
      <c r="HR73" s="162"/>
      <c r="HS73" s="162"/>
      <c r="HT73" s="162"/>
    </row>
    <row r="74" spans="1:228" s="250" customFormat="1" ht="14.25" customHeight="1">
      <c r="A74" s="363">
        <v>70</v>
      </c>
      <c r="B74" s="285" t="s">
        <v>683</v>
      </c>
      <c r="C74" s="235" t="s">
        <v>298</v>
      </c>
      <c r="D74" s="236">
        <v>171.22</v>
      </c>
      <c r="E74" s="237">
        <v>171220</v>
      </c>
      <c r="F74" s="242"/>
      <c r="G74" s="239">
        <v>3</v>
      </c>
      <c r="H74" s="239"/>
      <c r="I74" s="240">
        <v>1906</v>
      </c>
      <c r="J74" s="239">
        <v>3</v>
      </c>
      <c r="K74" s="245" t="s">
        <v>391</v>
      </c>
      <c r="L74" s="245" t="s">
        <v>374</v>
      </c>
      <c r="M74" s="245" t="s">
        <v>382</v>
      </c>
      <c r="N74" s="246" t="s">
        <v>376</v>
      </c>
      <c r="O74" s="246" t="s">
        <v>376</v>
      </c>
      <c r="P74" s="246" t="s">
        <v>377</v>
      </c>
      <c r="Q74" s="246" t="s">
        <v>378</v>
      </c>
      <c r="R74" s="246" t="s">
        <v>376</v>
      </c>
      <c r="S74" s="246" t="s">
        <v>376</v>
      </c>
      <c r="T74" s="246" t="s">
        <v>376</v>
      </c>
      <c r="U74" s="246"/>
      <c r="V74" s="246" t="s">
        <v>376</v>
      </c>
      <c r="W74" s="246" t="s">
        <v>378</v>
      </c>
      <c r="X74" s="247" t="s">
        <v>376</v>
      </c>
      <c r="Y74" s="247" t="s">
        <v>379</v>
      </c>
      <c r="Z74" s="247" t="s">
        <v>766</v>
      </c>
      <c r="AA74" s="247" t="s">
        <v>376</v>
      </c>
      <c r="AB74" s="247">
        <v>2019</v>
      </c>
      <c r="AC74" s="247"/>
      <c r="AD74" s="350">
        <v>2014</v>
      </c>
      <c r="AE74" s="191" t="s">
        <v>438</v>
      </c>
      <c r="AF74" s="194">
        <v>2203</v>
      </c>
      <c r="AG74" s="247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  <c r="HT74" s="162"/>
    </row>
    <row r="75" spans="1:228" s="162" customFormat="1" ht="14.25" customHeight="1">
      <c r="A75" s="363">
        <v>71</v>
      </c>
      <c r="B75" s="285" t="s">
        <v>684</v>
      </c>
      <c r="C75" s="235" t="s">
        <v>299</v>
      </c>
      <c r="D75" s="236">
        <v>294.17</v>
      </c>
      <c r="E75" s="237">
        <v>421388.2</v>
      </c>
      <c r="F75" s="242"/>
      <c r="G75" s="239">
        <v>6</v>
      </c>
      <c r="H75" s="239"/>
      <c r="I75" s="240">
        <v>1900</v>
      </c>
      <c r="J75" s="239">
        <v>3</v>
      </c>
      <c r="K75" s="245" t="s">
        <v>373</v>
      </c>
      <c r="L75" s="245" t="s">
        <v>374</v>
      </c>
      <c r="M75" s="245" t="s">
        <v>382</v>
      </c>
      <c r="N75" s="246" t="s">
        <v>376</v>
      </c>
      <c r="O75" s="246" t="s">
        <v>376</v>
      </c>
      <c r="P75" s="246" t="s">
        <v>377</v>
      </c>
      <c r="Q75" s="246" t="s">
        <v>378</v>
      </c>
      <c r="R75" s="246" t="s">
        <v>376</v>
      </c>
      <c r="S75" s="246" t="s">
        <v>376</v>
      </c>
      <c r="T75" s="246" t="s">
        <v>376</v>
      </c>
      <c r="U75" s="246"/>
      <c r="V75" s="246" t="s">
        <v>376</v>
      </c>
      <c r="W75" s="246" t="s">
        <v>378</v>
      </c>
      <c r="X75" s="247" t="s">
        <v>376</v>
      </c>
      <c r="Y75" s="247" t="s">
        <v>376</v>
      </c>
      <c r="Z75" s="247" t="s">
        <v>766</v>
      </c>
      <c r="AA75" s="247" t="s">
        <v>376</v>
      </c>
      <c r="AB75" s="248">
        <v>41518</v>
      </c>
      <c r="AC75" s="247"/>
      <c r="AD75" s="350" t="s">
        <v>630</v>
      </c>
      <c r="AE75" s="191" t="s">
        <v>554</v>
      </c>
      <c r="AF75" s="194">
        <v>92027</v>
      </c>
      <c r="AG75" s="247"/>
    </row>
    <row r="76" spans="1:228" s="250" customFormat="1" ht="14.25" customHeight="1">
      <c r="A76" s="363">
        <v>72</v>
      </c>
      <c r="B76" s="285" t="s">
        <v>685</v>
      </c>
      <c r="C76" s="235" t="s">
        <v>299</v>
      </c>
      <c r="D76" s="236">
        <v>26.13</v>
      </c>
      <c r="E76" s="237">
        <v>26130</v>
      </c>
      <c r="F76" s="242"/>
      <c r="G76" s="239">
        <v>1</v>
      </c>
      <c r="H76" s="239"/>
      <c r="I76" s="240">
        <v>1900</v>
      </c>
      <c r="J76" s="239">
        <v>1</v>
      </c>
      <c r="K76" s="245" t="s">
        <v>373</v>
      </c>
      <c r="L76" s="245" t="s">
        <v>374</v>
      </c>
      <c r="M76" s="245" t="s">
        <v>382</v>
      </c>
      <c r="N76" s="246" t="s">
        <v>376</v>
      </c>
      <c r="O76" s="246" t="s">
        <v>376</v>
      </c>
      <c r="P76" s="246" t="s">
        <v>377</v>
      </c>
      <c r="Q76" s="246" t="s">
        <v>378</v>
      </c>
      <c r="R76" s="246" t="s">
        <v>376</v>
      </c>
      <c r="S76" s="246" t="s">
        <v>376</v>
      </c>
      <c r="T76" s="246" t="s">
        <v>376</v>
      </c>
      <c r="U76" s="246"/>
      <c r="V76" s="246" t="s">
        <v>376</v>
      </c>
      <c r="W76" s="246" t="s">
        <v>376</v>
      </c>
      <c r="X76" s="247" t="s">
        <v>376</v>
      </c>
      <c r="Y76" s="247" t="s">
        <v>376</v>
      </c>
      <c r="Z76" s="247" t="s">
        <v>766</v>
      </c>
      <c r="AA76" s="247" t="s">
        <v>376</v>
      </c>
      <c r="AB76" s="248">
        <v>41518</v>
      </c>
      <c r="AC76" s="247"/>
      <c r="AD76" s="350"/>
      <c r="AE76" s="191"/>
      <c r="AF76" s="194"/>
      <c r="AG76" s="247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</row>
    <row r="77" spans="1:228" s="250" customFormat="1" ht="14.25" customHeight="1">
      <c r="A77" s="363">
        <v>73</v>
      </c>
      <c r="B77" s="285" t="s">
        <v>68</v>
      </c>
      <c r="C77" s="235" t="s">
        <v>268</v>
      </c>
      <c r="D77" s="236">
        <v>320.91000000000003</v>
      </c>
      <c r="E77" s="237">
        <v>320910</v>
      </c>
      <c r="F77" s="238"/>
      <c r="G77" s="239">
        <v>6</v>
      </c>
      <c r="H77" s="239"/>
      <c r="I77" s="240">
        <v>1900</v>
      </c>
      <c r="J77" s="239">
        <v>3</v>
      </c>
      <c r="K77" s="245" t="s">
        <v>373</v>
      </c>
      <c r="L77" s="245" t="s">
        <v>374</v>
      </c>
      <c r="M77" s="245" t="s">
        <v>375</v>
      </c>
      <c r="N77" s="246" t="s">
        <v>376</v>
      </c>
      <c r="O77" s="246" t="s">
        <v>376</v>
      </c>
      <c r="P77" s="246" t="s">
        <v>377</v>
      </c>
      <c r="Q77" s="246" t="s">
        <v>378</v>
      </c>
      <c r="R77" s="246" t="s">
        <v>376</v>
      </c>
      <c r="S77" s="246" t="s">
        <v>376</v>
      </c>
      <c r="T77" s="246" t="s">
        <v>376</v>
      </c>
      <c r="U77" s="246"/>
      <c r="V77" s="246" t="s">
        <v>376</v>
      </c>
      <c r="W77" s="246" t="s">
        <v>378</v>
      </c>
      <c r="X77" s="247" t="s">
        <v>376</v>
      </c>
      <c r="Y77" s="247" t="s">
        <v>462</v>
      </c>
      <c r="Z77" s="247" t="s">
        <v>766</v>
      </c>
      <c r="AA77" s="247" t="s">
        <v>376</v>
      </c>
      <c r="AB77" s="344">
        <v>2019</v>
      </c>
      <c r="AC77" s="247"/>
      <c r="AD77" s="247">
        <v>2013</v>
      </c>
      <c r="AE77" s="191" t="s">
        <v>463</v>
      </c>
      <c r="AF77" s="194">
        <v>1796</v>
      </c>
      <c r="AG77" s="247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  <c r="HD77" s="162"/>
      <c r="HE77" s="162"/>
      <c r="HF77" s="162"/>
      <c r="HG77" s="162"/>
      <c r="HH77" s="162"/>
      <c r="HI77" s="162"/>
      <c r="HJ77" s="162"/>
      <c r="HK77" s="162"/>
      <c r="HL77" s="162"/>
      <c r="HM77" s="162"/>
      <c r="HN77" s="162"/>
      <c r="HO77" s="162"/>
      <c r="HP77" s="162"/>
      <c r="HQ77" s="162"/>
      <c r="HR77" s="162"/>
      <c r="HS77" s="162"/>
      <c r="HT77" s="162"/>
    </row>
    <row r="78" spans="1:228" s="250" customFormat="1" ht="14.25" customHeight="1">
      <c r="A78" s="363">
        <v>74</v>
      </c>
      <c r="B78" s="285" t="s">
        <v>69</v>
      </c>
      <c r="C78" s="235" t="s">
        <v>268</v>
      </c>
      <c r="D78" s="236">
        <v>70.69</v>
      </c>
      <c r="E78" s="237">
        <v>70690</v>
      </c>
      <c r="F78" s="238"/>
      <c r="G78" s="239">
        <v>3</v>
      </c>
      <c r="H78" s="239"/>
      <c r="I78" s="240">
        <v>1900</v>
      </c>
      <c r="J78" s="239">
        <v>1</v>
      </c>
      <c r="K78" s="245" t="s">
        <v>373</v>
      </c>
      <c r="L78" s="245" t="s">
        <v>374</v>
      </c>
      <c r="M78" s="245" t="s">
        <v>382</v>
      </c>
      <c r="N78" s="246" t="s">
        <v>376</v>
      </c>
      <c r="O78" s="246" t="s">
        <v>376</v>
      </c>
      <c r="P78" s="246" t="s">
        <v>377</v>
      </c>
      <c r="Q78" s="246" t="s">
        <v>378</v>
      </c>
      <c r="R78" s="246" t="s">
        <v>376</v>
      </c>
      <c r="S78" s="246" t="s">
        <v>376</v>
      </c>
      <c r="T78" s="246" t="s">
        <v>376</v>
      </c>
      <c r="U78" s="246"/>
      <c r="V78" s="246" t="s">
        <v>376</v>
      </c>
      <c r="W78" s="246" t="s">
        <v>376</v>
      </c>
      <c r="X78" s="247" t="s">
        <v>376</v>
      </c>
      <c r="Y78" s="247" t="s">
        <v>379</v>
      </c>
      <c r="Z78" s="247" t="s">
        <v>766</v>
      </c>
      <c r="AA78" s="247" t="s">
        <v>376</v>
      </c>
      <c r="AB78" s="344">
        <v>2019</v>
      </c>
      <c r="AC78" s="247"/>
      <c r="AD78" s="247">
        <v>2015</v>
      </c>
      <c r="AE78" s="191" t="s">
        <v>464</v>
      </c>
      <c r="AF78" s="194">
        <v>6169</v>
      </c>
      <c r="AG78" s="247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  <c r="HD78" s="162"/>
      <c r="HE78" s="162"/>
      <c r="HF78" s="162"/>
      <c r="HG78" s="162"/>
      <c r="HH78" s="162"/>
      <c r="HI78" s="162"/>
      <c r="HJ78" s="162"/>
      <c r="HK78" s="162"/>
      <c r="HL78" s="162"/>
      <c r="HM78" s="162"/>
      <c r="HN78" s="162"/>
      <c r="HO78" s="162"/>
      <c r="HP78" s="162"/>
      <c r="HQ78" s="162"/>
      <c r="HR78" s="162"/>
      <c r="HS78" s="162"/>
      <c r="HT78" s="162"/>
    </row>
    <row r="79" spans="1:228" s="250" customFormat="1" ht="14.25" customHeight="1">
      <c r="A79" s="363">
        <v>75</v>
      </c>
      <c r="B79" s="285" t="s">
        <v>70</v>
      </c>
      <c r="C79" s="235" t="s">
        <v>268</v>
      </c>
      <c r="D79" s="231">
        <v>72.77</v>
      </c>
      <c r="E79" s="237">
        <v>72770</v>
      </c>
      <c r="F79" s="238"/>
      <c r="G79" s="239">
        <v>2</v>
      </c>
      <c r="H79" s="239"/>
      <c r="I79" s="240">
        <v>1881</v>
      </c>
      <c r="J79" s="239">
        <v>2</v>
      </c>
      <c r="K79" s="245" t="s">
        <v>373</v>
      </c>
      <c r="L79" s="245" t="s">
        <v>374</v>
      </c>
      <c r="M79" s="245" t="s">
        <v>413</v>
      </c>
      <c r="N79" s="246" t="s">
        <v>376</v>
      </c>
      <c r="O79" s="246" t="s">
        <v>376</v>
      </c>
      <c r="P79" s="246" t="s">
        <v>377</v>
      </c>
      <c r="Q79" s="246" t="s">
        <v>378</v>
      </c>
      <c r="R79" s="246" t="s">
        <v>376</v>
      </c>
      <c r="S79" s="246" t="s">
        <v>376</v>
      </c>
      <c r="T79" s="246" t="s">
        <v>376</v>
      </c>
      <c r="U79" s="246"/>
      <c r="V79" s="246" t="s">
        <v>376</v>
      </c>
      <c r="W79" s="246" t="s">
        <v>376</v>
      </c>
      <c r="X79" s="247" t="s">
        <v>376</v>
      </c>
      <c r="Y79" s="247" t="s">
        <v>376</v>
      </c>
      <c r="Z79" s="247" t="s">
        <v>766</v>
      </c>
      <c r="AA79" s="247" t="s">
        <v>376</v>
      </c>
      <c r="AB79" s="344">
        <v>2019</v>
      </c>
      <c r="AC79" s="247"/>
      <c r="AD79" s="247">
        <v>2017</v>
      </c>
      <c r="AE79" s="191" t="s">
        <v>465</v>
      </c>
      <c r="AF79" s="194">
        <v>8900</v>
      </c>
      <c r="AG79" s="247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  <c r="HJ79" s="162"/>
      <c r="HK79" s="162"/>
      <c r="HL79" s="162"/>
      <c r="HM79" s="162"/>
      <c r="HN79" s="162"/>
      <c r="HO79" s="162"/>
      <c r="HP79" s="162"/>
      <c r="HQ79" s="162"/>
      <c r="HR79" s="162"/>
      <c r="HS79" s="162"/>
      <c r="HT79" s="162"/>
    </row>
    <row r="80" spans="1:228" s="250" customFormat="1" ht="14.25" customHeight="1">
      <c r="A80" s="363">
        <v>76</v>
      </c>
      <c r="B80" s="285" t="s">
        <v>71</v>
      </c>
      <c r="C80" s="235" t="s">
        <v>268</v>
      </c>
      <c r="D80" s="231">
        <v>235.14</v>
      </c>
      <c r="E80" s="237">
        <v>235140</v>
      </c>
      <c r="F80" s="238"/>
      <c r="G80" s="239">
        <v>3</v>
      </c>
      <c r="H80" s="239">
        <v>1</v>
      </c>
      <c r="I80" s="240">
        <v>1881</v>
      </c>
      <c r="J80" s="239">
        <v>2</v>
      </c>
      <c r="K80" s="245" t="s">
        <v>373</v>
      </c>
      <c r="L80" s="245" t="s">
        <v>374</v>
      </c>
      <c r="M80" s="245" t="s">
        <v>375</v>
      </c>
      <c r="N80" s="246" t="s">
        <v>376</v>
      </c>
      <c r="O80" s="246" t="s">
        <v>376</v>
      </c>
      <c r="P80" s="246" t="s">
        <v>377</v>
      </c>
      <c r="Q80" s="246" t="s">
        <v>378</v>
      </c>
      <c r="R80" s="246" t="s">
        <v>376</v>
      </c>
      <c r="S80" s="246" t="s">
        <v>376</v>
      </c>
      <c r="T80" s="246" t="s">
        <v>376</v>
      </c>
      <c r="U80" s="246"/>
      <c r="V80" s="246" t="s">
        <v>376</v>
      </c>
      <c r="W80" s="246" t="s">
        <v>376</v>
      </c>
      <c r="X80" s="247" t="s">
        <v>376</v>
      </c>
      <c r="Y80" s="247" t="s">
        <v>376</v>
      </c>
      <c r="Z80" s="247" t="s">
        <v>766</v>
      </c>
      <c r="AA80" s="247" t="s">
        <v>376</v>
      </c>
      <c r="AB80" s="344">
        <v>2019</v>
      </c>
      <c r="AC80" s="247"/>
      <c r="AD80" s="247" t="s">
        <v>625</v>
      </c>
      <c r="AE80" s="191" t="s">
        <v>466</v>
      </c>
      <c r="AF80" s="194">
        <v>8498</v>
      </c>
      <c r="AG80" s="247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162"/>
      <c r="HC80" s="162"/>
      <c r="HD80" s="162"/>
      <c r="HE80" s="162"/>
      <c r="HF80" s="162"/>
      <c r="HG80" s="162"/>
      <c r="HH80" s="162"/>
      <c r="HI80" s="162"/>
      <c r="HJ80" s="162"/>
      <c r="HK80" s="162"/>
      <c r="HL80" s="162"/>
      <c r="HM80" s="162"/>
      <c r="HN80" s="162"/>
      <c r="HO80" s="162"/>
      <c r="HP80" s="162"/>
      <c r="HQ80" s="162"/>
      <c r="HR80" s="162"/>
      <c r="HS80" s="162"/>
      <c r="HT80" s="162"/>
    </row>
    <row r="81" spans="1:228" s="250" customFormat="1" ht="14.25" customHeight="1">
      <c r="A81" s="363">
        <v>77</v>
      </c>
      <c r="B81" s="285" t="s">
        <v>715</v>
      </c>
      <c r="C81" s="235" t="s">
        <v>109</v>
      </c>
      <c r="D81" s="236">
        <v>2077.91</v>
      </c>
      <c r="E81" s="237"/>
      <c r="F81" s="238">
        <v>4316600</v>
      </c>
      <c r="G81" s="239" t="s">
        <v>508</v>
      </c>
      <c r="H81" s="239"/>
      <c r="I81" s="240">
        <v>1910</v>
      </c>
      <c r="J81" s="239">
        <v>5</v>
      </c>
      <c r="K81" s="245" t="s">
        <v>485</v>
      </c>
      <c r="L81" s="245" t="s">
        <v>374</v>
      </c>
      <c r="M81" s="245" t="s">
        <v>467</v>
      </c>
      <c r="N81" s="246" t="s">
        <v>376</v>
      </c>
      <c r="O81" s="246" t="s">
        <v>376</v>
      </c>
      <c r="P81" s="246" t="s">
        <v>377</v>
      </c>
      <c r="Q81" s="246" t="s">
        <v>378</v>
      </c>
      <c r="R81" s="246" t="s">
        <v>376</v>
      </c>
      <c r="S81" s="246" t="s">
        <v>376</v>
      </c>
      <c r="T81" s="246" t="s">
        <v>376</v>
      </c>
      <c r="U81" s="246"/>
      <c r="V81" s="246" t="s">
        <v>376</v>
      </c>
      <c r="W81" s="246" t="s">
        <v>378</v>
      </c>
      <c r="X81" s="247" t="s">
        <v>376</v>
      </c>
      <c r="Y81" s="247" t="s">
        <v>379</v>
      </c>
      <c r="Z81" s="247" t="s">
        <v>766</v>
      </c>
      <c r="AA81" s="247" t="s">
        <v>376</v>
      </c>
      <c r="AB81" s="247">
        <v>2019</v>
      </c>
      <c r="AC81" s="247"/>
      <c r="AD81" s="350" t="s">
        <v>627</v>
      </c>
      <c r="AE81" s="191" t="s">
        <v>463</v>
      </c>
      <c r="AF81" s="195">
        <v>11235</v>
      </c>
      <c r="AG81" s="247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</row>
    <row r="82" spans="1:228" s="250" customFormat="1" ht="14.25" customHeight="1">
      <c r="A82" s="363">
        <v>78</v>
      </c>
      <c r="B82" s="284" t="s">
        <v>686</v>
      </c>
      <c r="C82" s="319" t="s">
        <v>109</v>
      </c>
      <c r="D82" s="231">
        <v>719.88</v>
      </c>
      <c r="E82" s="237">
        <v>739407.12</v>
      </c>
      <c r="F82" s="244"/>
      <c r="G82" s="239">
        <v>16</v>
      </c>
      <c r="H82" s="239"/>
      <c r="I82" s="240">
        <v>1957</v>
      </c>
      <c r="J82" s="239">
        <v>5</v>
      </c>
      <c r="K82" s="245" t="s">
        <v>403</v>
      </c>
      <c r="L82" s="245" t="s">
        <v>374</v>
      </c>
      <c r="M82" s="245" t="s">
        <v>467</v>
      </c>
      <c r="N82" s="246" t="s">
        <v>376</v>
      </c>
      <c r="O82" s="246" t="s">
        <v>376</v>
      </c>
      <c r="P82" s="246" t="s">
        <v>407</v>
      </c>
      <c r="Q82" s="246" t="s">
        <v>378</v>
      </c>
      <c r="R82" s="246" t="s">
        <v>376</v>
      </c>
      <c r="S82" s="246" t="s">
        <v>376</v>
      </c>
      <c r="T82" s="246" t="s">
        <v>376</v>
      </c>
      <c r="U82" s="246"/>
      <c r="V82" s="246" t="s">
        <v>376</v>
      </c>
      <c r="W82" s="246" t="s">
        <v>378</v>
      </c>
      <c r="X82" s="247" t="s">
        <v>376</v>
      </c>
      <c r="Y82" s="247" t="s">
        <v>379</v>
      </c>
      <c r="Z82" s="247" t="s">
        <v>766</v>
      </c>
      <c r="AA82" s="247" t="s">
        <v>376</v>
      </c>
      <c r="AB82" s="344">
        <v>2019</v>
      </c>
      <c r="AC82" s="247"/>
      <c r="AD82" s="350" t="s">
        <v>625</v>
      </c>
      <c r="AE82" s="191" t="s">
        <v>507</v>
      </c>
      <c r="AF82" s="195">
        <v>9013</v>
      </c>
      <c r="AG82" s="247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</row>
    <row r="83" spans="1:228" s="250" customFormat="1" ht="14.25" customHeight="1">
      <c r="A83" s="363">
        <v>79</v>
      </c>
      <c r="B83" s="284" t="s">
        <v>687</v>
      </c>
      <c r="C83" s="319" t="s">
        <v>109</v>
      </c>
      <c r="D83" s="231">
        <v>1000</v>
      </c>
      <c r="E83" s="237">
        <v>1000000</v>
      </c>
      <c r="F83" s="244"/>
      <c r="G83" s="239">
        <v>17</v>
      </c>
      <c r="H83" s="239"/>
      <c r="I83" s="240">
        <v>1908</v>
      </c>
      <c r="J83" s="239">
        <v>5</v>
      </c>
      <c r="K83" s="245" t="s">
        <v>485</v>
      </c>
      <c r="L83" s="245" t="s">
        <v>374</v>
      </c>
      <c r="M83" s="245" t="s">
        <v>467</v>
      </c>
      <c r="N83" s="246" t="s">
        <v>376</v>
      </c>
      <c r="O83" s="246" t="s">
        <v>376</v>
      </c>
      <c r="P83" s="246" t="s">
        <v>407</v>
      </c>
      <c r="Q83" s="246" t="s">
        <v>378</v>
      </c>
      <c r="R83" s="246" t="s">
        <v>376</v>
      </c>
      <c r="S83" s="246" t="s">
        <v>376</v>
      </c>
      <c r="T83" s="246" t="s">
        <v>376</v>
      </c>
      <c r="U83" s="246"/>
      <c r="V83" s="246" t="s">
        <v>376</v>
      </c>
      <c r="W83" s="246" t="s">
        <v>378</v>
      </c>
      <c r="X83" s="247" t="s">
        <v>376</v>
      </c>
      <c r="Y83" s="247" t="s">
        <v>379</v>
      </c>
      <c r="Z83" s="247" t="s">
        <v>766</v>
      </c>
      <c r="AA83" s="247" t="s">
        <v>376</v>
      </c>
      <c r="AB83" s="247">
        <v>2019</v>
      </c>
      <c r="AC83" s="247"/>
      <c r="AD83" s="350" t="s">
        <v>627</v>
      </c>
      <c r="AE83" s="191" t="s">
        <v>507</v>
      </c>
      <c r="AF83" s="195">
        <v>2978</v>
      </c>
      <c r="AG83" s="247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</row>
    <row r="84" spans="1:228" s="250" customFormat="1" ht="14.25" customHeight="1">
      <c r="A84" s="363">
        <v>80</v>
      </c>
      <c r="B84" s="192" t="s">
        <v>755</v>
      </c>
      <c r="C84" s="241" t="s">
        <v>279</v>
      </c>
      <c r="D84" s="231">
        <v>902.36</v>
      </c>
      <c r="E84" s="237">
        <v>1201396.78</v>
      </c>
      <c r="F84" s="237"/>
      <c r="G84" s="239">
        <v>11</v>
      </c>
      <c r="H84" s="239">
        <v>3</v>
      </c>
      <c r="I84" s="240">
        <v>1907</v>
      </c>
      <c r="J84" s="239">
        <v>5</v>
      </c>
      <c r="K84" s="245" t="s">
        <v>391</v>
      </c>
      <c r="L84" s="245" t="s">
        <v>374</v>
      </c>
      <c r="M84" s="245" t="s">
        <v>467</v>
      </c>
      <c r="N84" s="246" t="s">
        <v>376</v>
      </c>
      <c r="O84" s="246" t="s">
        <v>376</v>
      </c>
      <c r="P84" s="246" t="s">
        <v>377</v>
      </c>
      <c r="Q84" s="246" t="s">
        <v>378</v>
      </c>
      <c r="R84" s="246" t="s">
        <v>376</v>
      </c>
      <c r="S84" s="246" t="s">
        <v>376</v>
      </c>
      <c r="T84" s="246" t="s">
        <v>376</v>
      </c>
      <c r="U84" s="246"/>
      <c r="V84" s="246" t="s">
        <v>376</v>
      </c>
      <c r="W84" s="246" t="s">
        <v>378</v>
      </c>
      <c r="X84" s="247" t="s">
        <v>376</v>
      </c>
      <c r="Y84" s="247" t="s">
        <v>379</v>
      </c>
      <c r="Z84" s="247" t="s">
        <v>766</v>
      </c>
      <c r="AA84" s="247" t="s">
        <v>376</v>
      </c>
      <c r="AB84" s="344">
        <v>2019</v>
      </c>
      <c r="AC84" s="247"/>
      <c r="AD84" s="247" t="s">
        <v>637</v>
      </c>
      <c r="AE84" s="191" t="s">
        <v>468</v>
      </c>
      <c r="AF84" s="194">
        <v>21408</v>
      </c>
      <c r="AG84" s="247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  <c r="GK84" s="162"/>
      <c r="GL84" s="162"/>
      <c r="GM84" s="162"/>
      <c r="GN84" s="162"/>
      <c r="GO84" s="162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/>
      <c r="GZ84" s="162"/>
      <c r="HA84" s="162"/>
      <c r="HB84" s="162"/>
      <c r="HC84" s="162"/>
      <c r="HD84" s="162"/>
      <c r="HE84" s="162"/>
      <c r="HF84" s="162"/>
      <c r="HG84" s="162"/>
      <c r="HH84" s="162"/>
      <c r="HI84" s="162"/>
      <c r="HJ84" s="162"/>
      <c r="HK84" s="162"/>
      <c r="HL84" s="162"/>
      <c r="HM84" s="162"/>
      <c r="HN84" s="162"/>
      <c r="HO84" s="162"/>
      <c r="HP84" s="162"/>
      <c r="HQ84" s="162"/>
      <c r="HR84" s="162"/>
      <c r="HS84" s="162"/>
      <c r="HT84" s="162"/>
    </row>
    <row r="85" spans="1:228" s="250" customFormat="1" ht="14.25" customHeight="1">
      <c r="A85" s="363">
        <v>81</v>
      </c>
      <c r="B85" s="192" t="s">
        <v>669</v>
      </c>
      <c r="C85" s="241" t="s">
        <v>279</v>
      </c>
      <c r="D85" s="231">
        <v>155.26</v>
      </c>
      <c r="E85" s="237">
        <v>155260</v>
      </c>
      <c r="F85" s="237"/>
      <c r="G85" s="239">
        <v>1</v>
      </c>
      <c r="H85" s="239">
        <v>2</v>
      </c>
      <c r="I85" s="240">
        <v>1907</v>
      </c>
      <c r="J85" s="239">
        <v>2</v>
      </c>
      <c r="K85" s="245" t="s">
        <v>391</v>
      </c>
      <c r="L85" s="245" t="s">
        <v>374</v>
      </c>
      <c r="M85" s="245" t="s">
        <v>375</v>
      </c>
      <c r="N85" s="246" t="s">
        <v>376</v>
      </c>
      <c r="O85" s="246" t="s">
        <v>376</v>
      </c>
      <c r="P85" s="246" t="s">
        <v>469</v>
      </c>
      <c r="Q85" s="246" t="s">
        <v>378</v>
      </c>
      <c r="R85" s="246" t="s">
        <v>376</v>
      </c>
      <c r="S85" s="246" t="s">
        <v>376</v>
      </c>
      <c r="T85" s="246" t="s">
        <v>376</v>
      </c>
      <c r="U85" s="246"/>
      <c r="V85" s="246" t="s">
        <v>376</v>
      </c>
      <c r="W85" s="246" t="s">
        <v>376</v>
      </c>
      <c r="X85" s="247" t="s">
        <v>376</v>
      </c>
      <c r="Y85" s="247" t="s">
        <v>379</v>
      </c>
      <c r="Z85" s="247" t="s">
        <v>766</v>
      </c>
      <c r="AA85" s="247" t="s">
        <v>376</v>
      </c>
      <c r="AB85" s="344">
        <v>2019</v>
      </c>
      <c r="AC85" s="247"/>
      <c r="AD85" s="247"/>
      <c r="AE85" s="191"/>
      <c r="AF85" s="194"/>
      <c r="AG85" s="247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2"/>
      <c r="GL85" s="162"/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/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  <c r="HJ85" s="162"/>
      <c r="HK85" s="162"/>
      <c r="HL85" s="162"/>
      <c r="HM85" s="162"/>
      <c r="HN85" s="162"/>
      <c r="HO85" s="162"/>
      <c r="HP85" s="162"/>
      <c r="HQ85" s="162"/>
      <c r="HR85" s="162"/>
      <c r="HS85" s="162"/>
      <c r="HT85" s="162"/>
    </row>
    <row r="86" spans="1:228" s="250" customFormat="1" ht="14.25" customHeight="1">
      <c r="A86" s="363">
        <v>82</v>
      </c>
      <c r="B86" s="192" t="s">
        <v>72</v>
      </c>
      <c r="C86" s="241" t="s">
        <v>280</v>
      </c>
      <c r="D86" s="231">
        <v>935.83</v>
      </c>
      <c r="E86" s="237">
        <v>1397698.53</v>
      </c>
      <c r="F86" s="237"/>
      <c r="G86" s="239">
        <v>15</v>
      </c>
      <c r="H86" s="239"/>
      <c r="I86" s="240">
        <v>1900</v>
      </c>
      <c r="J86" s="239">
        <v>3</v>
      </c>
      <c r="K86" s="245" t="s">
        <v>391</v>
      </c>
      <c r="L86" s="245" t="s">
        <v>374</v>
      </c>
      <c r="M86" s="245" t="s">
        <v>375</v>
      </c>
      <c r="N86" s="246" t="s">
        <v>376</v>
      </c>
      <c r="O86" s="246" t="s">
        <v>376</v>
      </c>
      <c r="P86" s="246" t="s">
        <v>405</v>
      </c>
      <c r="Q86" s="246" t="s">
        <v>378</v>
      </c>
      <c r="R86" s="246" t="s">
        <v>376</v>
      </c>
      <c r="S86" s="246" t="s">
        <v>376</v>
      </c>
      <c r="T86" s="246" t="s">
        <v>376</v>
      </c>
      <c r="U86" s="246"/>
      <c r="V86" s="246" t="s">
        <v>376</v>
      </c>
      <c r="W86" s="246" t="s">
        <v>378</v>
      </c>
      <c r="X86" s="247" t="s">
        <v>376</v>
      </c>
      <c r="Y86" s="247" t="s">
        <v>379</v>
      </c>
      <c r="Z86" s="247" t="s">
        <v>766</v>
      </c>
      <c r="AA86" s="247" t="s">
        <v>376</v>
      </c>
      <c r="AB86" s="247">
        <v>2022</v>
      </c>
      <c r="AC86" s="247"/>
      <c r="AD86" s="247" t="s">
        <v>630</v>
      </c>
      <c r="AE86" s="191" t="s">
        <v>470</v>
      </c>
      <c r="AF86" s="194">
        <v>24833</v>
      </c>
      <c r="AG86" s="247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  <c r="GK86" s="162"/>
      <c r="GL86" s="162"/>
      <c r="GM86" s="162"/>
      <c r="GN86" s="162"/>
      <c r="GO86" s="162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/>
      <c r="GZ86" s="162"/>
      <c r="HA86" s="162"/>
      <c r="HB86" s="162"/>
      <c r="HC86" s="162"/>
      <c r="HD86" s="162"/>
      <c r="HE86" s="162"/>
      <c r="HF86" s="162"/>
      <c r="HG86" s="162"/>
      <c r="HH86" s="162"/>
      <c r="HI86" s="162"/>
      <c r="HJ86" s="162"/>
      <c r="HK86" s="162"/>
      <c r="HL86" s="162"/>
      <c r="HM86" s="162"/>
      <c r="HN86" s="162"/>
      <c r="HO86" s="162"/>
      <c r="HP86" s="162"/>
      <c r="HQ86" s="162"/>
      <c r="HR86" s="162"/>
      <c r="HS86" s="162"/>
      <c r="HT86" s="162"/>
    </row>
    <row r="87" spans="1:228" s="250" customFormat="1" ht="14.25" customHeight="1">
      <c r="A87" s="363">
        <v>83</v>
      </c>
      <c r="B87" s="191" t="s">
        <v>754</v>
      </c>
      <c r="C87" s="247" t="s">
        <v>280</v>
      </c>
      <c r="D87" s="231">
        <v>367.06</v>
      </c>
      <c r="E87" s="237">
        <v>367060</v>
      </c>
      <c r="F87" s="237"/>
      <c r="G87" s="239">
        <v>4</v>
      </c>
      <c r="H87" s="239"/>
      <c r="I87" s="240">
        <v>1912</v>
      </c>
      <c r="J87" s="239">
        <v>3</v>
      </c>
      <c r="K87" s="245" t="s">
        <v>391</v>
      </c>
      <c r="L87" s="245" t="s">
        <v>374</v>
      </c>
      <c r="M87" s="245" t="s">
        <v>375</v>
      </c>
      <c r="N87" s="246" t="s">
        <v>376</v>
      </c>
      <c r="O87" s="246" t="s">
        <v>376</v>
      </c>
      <c r="P87" s="246" t="s">
        <v>377</v>
      </c>
      <c r="Q87" s="246" t="s">
        <v>378</v>
      </c>
      <c r="R87" s="246" t="s">
        <v>376</v>
      </c>
      <c r="S87" s="246" t="s">
        <v>376</v>
      </c>
      <c r="T87" s="246" t="s">
        <v>376</v>
      </c>
      <c r="U87" s="246"/>
      <c r="V87" s="246" t="s">
        <v>376</v>
      </c>
      <c r="W87" s="246" t="s">
        <v>378</v>
      </c>
      <c r="X87" s="247" t="s">
        <v>376</v>
      </c>
      <c r="Y87" s="247" t="s">
        <v>379</v>
      </c>
      <c r="Z87" s="247" t="s">
        <v>766</v>
      </c>
      <c r="AA87" s="247" t="s">
        <v>376</v>
      </c>
      <c r="AB87" s="344">
        <v>2019</v>
      </c>
      <c r="AC87" s="247"/>
      <c r="AD87" s="247" t="s">
        <v>636</v>
      </c>
      <c r="AE87" s="191" t="s">
        <v>471</v>
      </c>
      <c r="AF87" s="194">
        <v>64890</v>
      </c>
      <c r="AG87" s="247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</row>
    <row r="88" spans="1:228" s="250" customFormat="1" ht="14.25" customHeight="1">
      <c r="A88" s="363">
        <v>84</v>
      </c>
      <c r="B88" s="192" t="s">
        <v>688</v>
      </c>
      <c r="C88" s="241" t="s">
        <v>33</v>
      </c>
      <c r="D88" s="231">
        <v>3325.71</v>
      </c>
      <c r="E88" s="237">
        <v>3394318.55</v>
      </c>
      <c r="F88" s="244"/>
      <c r="G88" s="239">
        <v>50</v>
      </c>
      <c r="H88" s="239"/>
      <c r="I88" s="240">
        <v>1993</v>
      </c>
      <c r="J88" s="239">
        <v>2</v>
      </c>
      <c r="K88" s="245" t="s">
        <v>563</v>
      </c>
      <c r="L88" s="245" t="s">
        <v>420</v>
      </c>
      <c r="M88" s="245" t="s">
        <v>375</v>
      </c>
      <c r="N88" s="246" t="s">
        <v>376</v>
      </c>
      <c r="O88" s="246" t="s">
        <v>376</v>
      </c>
      <c r="P88" s="246" t="s">
        <v>564</v>
      </c>
      <c r="Q88" s="246" t="s">
        <v>378</v>
      </c>
      <c r="R88" s="246" t="s">
        <v>376</v>
      </c>
      <c r="S88" s="246" t="s">
        <v>376</v>
      </c>
      <c r="T88" s="246" t="s">
        <v>376</v>
      </c>
      <c r="U88" s="246"/>
      <c r="V88" s="246" t="s">
        <v>376</v>
      </c>
      <c r="W88" s="246" t="s">
        <v>378</v>
      </c>
      <c r="X88" s="247" t="s">
        <v>376</v>
      </c>
      <c r="Y88" s="247" t="s">
        <v>376</v>
      </c>
      <c r="Z88" s="247" t="s">
        <v>766</v>
      </c>
      <c r="AA88" s="247" t="s">
        <v>376</v>
      </c>
      <c r="AB88" s="247">
        <v>2019</v>
      </c>
      <c r="AC88" s="247"/>
      <c r="AD88" s="247" t="s">
        <v>631</v>
      </c>
      <c r="AE88" s="191" t="s">
        <v>565</v>
      </c>
      <c r="AF88" s="194">
        <v>84894</v>
      </c>
      <c r="AG88" s="247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</row>
    <row r="89" spans="1:228" s="250" customFormat="1" ht="14.25" customHeight="1">
      <c r="A89" s="363">
        <v>85</v>
      </c>
      <c r="B89" s="192" t="s">
        <v>689</v>
      </c>
      <c r="C89" s="241" t="s">
        <v>33</v>
      </c>
      <c r="D89" s="231">
        <v>1125.4000000000001</v>
      </c>
      <c r="E89" s="237">
        <v>1125400</v>
      </c>
      <c r="F89" s="244"/>
      <c r="G89" s="239">
        <v>30</v>
      </c>
      <c r="H89" s="239"/>
      <c r="I89" s="240">
        <v>1995</v>
      </c>
      <c r="J89" s="241">
        <v>5</v>
      </c>
      <c r="K89" s="191" t="s">
        <v>482</v>
      </c>
      <c r="L89" s="192" t="s">
        <v>420</v>
      </c>
      <c r="M89" s="191" t="s">
        <v>566</v>
      </c>
      <c r="N89" s="241" t="s">
        <v>376</v>
      </c>
      <c r="O89" s="241" t="s">
        <v>376</v>
      </c>
      <c r="P89" s="241" t="s">
        <v>564</v>
      </c>
      <c r="Q89" s="241" t="s">
        <v>378</v>
      </c>
      <c r="R89" s="241" t="s">
        <v>376</v>
      </c>
      <c r="S89" s="241" t="s">
        <v>376</v>
      </c>
      <c r="T89" s="241" t="s">
        <v>376</v>
      </c>
      <c r="U89" s="246"/>
      <c r="V89" s="241" t="s">
        <v>376</v>
      </c>
      <c r="W89" s="241" t="s">
        <v>378</v>
      </c>
      <c r="X89" s="241" t="s">
        <v>376</v>
      </c>
      <c r="Y89" s="241" t="s">
        <v>376</v>
      </c>
      <c r="Z89" s="247" t="s">
        <v>766</v>
      </c>
      <c r="AA89" s="241" t="s">
        <v>376</v>
      </c>
      <c r="AB89" s="241">
        <v>2019</v>
      </c>
      <c r="AC89" s="247"/>
      <c r="AD89" s="247" t="s">
        <v>631</v>
      </c>
      <c r="AE89" s="191" t="s">
        <v>567</v>
      </c>
      <c r="AF89" s="194">
        <v>66558</v>
      </c>
      <c r="AG89" s="247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2"/>
      <c r="GL89" s="162"/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/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  <c r="HJ89" s="162"/>
      <c r="HK89" s="162"/>
      <c r="HL89" s="162"/>
      <c r="HM89" s="162"/>
      <c r="HN89" s="162"/>
      <c r="HO89" s="162"/>
      <c r="HP89" s="162"/>
      <c r="HQ89" s="162"/>
      <c r="HR89" s="162"/>
      <c r="HS89" s="162"/>
      <c r="HT89" s="162"/>
    </row>
    <row r="90" spans="1:228" s="250" customFormat="1" ht="14.25" customHeight="1">
      <c r="A90" s="363">
        <v>86</v>
      </c>
      <c r="B90" s="191" t="s">
        <v>756</v>
      </c>
      <c r="C90" s="247" t="s">
        <v>270</v>
      </c>
      <c r="D90" s="310">
        <v>158.13</v>
      </c>
      <c r="E90" s="237">
        <v>158130</v>
      </c>
      <c r="F90" s="237"/>
      <c r="G90" s="239">
        <v>3</v>
      </c>
      <c r="H90" s="239"/>
      <c r="I90" s="240">
        <v>1930</v>
      </c>
      <c r="J90" s="239">
        <v>2</v>
      </c>
      <c r="K90" s="245" t="s">
        <v>373</v>
      </c>
      <c r="L90" s="245" t="s">
        <v>374</v>
      </c>
      <c r="M90" s="245" t="s">
        <v>395</v>
      </c>
      <c r="N90" s="246" t="s">
        <v>376</v>
      </c>
      <c r="O90" s="246" t="s">
        <v>376</v>
      </c>
      <c r="P90" s="246" t="s">
        <v>377</v>
      </c>
      <c r="Q90" s="246" t="s">
        <v>378</v>
      </c>
      <c r="R90" s="246" t="s">
        <v>376</v>
      </c>
      <c r="S90" s="246" t="s">
        <v>376</v>
      </c>
      <c r="T90" s="246" t="s">
        <v>376</v>
      </c>
      <c r="U90" s="246"/>
      <c r="V90" s="246" t="s">
        <v>376</v>
      </c>
      <c r="W90" s="246" t="s">
        <v>376</v>
      </c>
      <c r="X90" s="247" t="s">
        <v>376</v>
      </c>
      <c r="Y90" s="247" t="s">
        <v>376</v>
      </c>
      <c r="Z90" s="247" t="s">
        <v>766</v>
      </c>
      <c r="AA90" s="247" t="s">
        <v>376</v>
      </c>
      <c r="AB90" s="247">
        <v>2020</v>
      </c>
      <c r="AC90" s="247"/>
      <c r="AD90" s="247" t="s">
        <v>629</v>
      </c>
      <c r="AE90" s="191" t="s">
        <v>397</v>
      </c>
      <c r="AF90" s="194">
        <v>18436</v>
      </c>
      <c r="AG90" s="247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  <c r="GL90" s="162"/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  <c r="HJ90" s="162"/>
      <c r="HK90" s="162"/>
      <c r="HL90" s="162"/>
      <c r="HM90" s="162"/>
      <c r="HN90" s="162"/>
      <c r="HO90" s="162"/>
      <c r="HP90" s="162"/>
      <c r="HQ90" s="162"/>
      <c r="HR90" s="162"/>
      <c r="HS90" s="162"/>
      <c r="HT90" s="162"/>
    </row>
    <row r="91" spans="1:228" s="250" customFormat="1" ht="14.25" customHeight="1">
      <c r="A91" s="363">
        <v>87</v>
      </c>
      <c r="B91" s="281" t="s">
        <v>690</v>
      </c>
      <c r="C91" s="241" t="s">
        <v>270</v>
      </c>
      <c r="D91" s="231">
        <v>72.81</v>
      </c>
      <c r="E91" s="237">
        <v>72810</v>
      </c>
      <c r="F91" s="237"/>
      <c r="G91" s="239">
        <v>2</v>
      </c>
      <c r="H91" s="239"/>
      <c r="I91" s="240">
        <v>1900</v>
      </c>
      <c r="J91" s="239">
        <v>2</v>
      </c>
      <c r="K91" s="245" t="s">
        <v>373</v>
      </c>
      <c r="L91" s="245" t="s">
        <v>374</v>
      </c>
      <c r="M91" s="245" t="s">
        <v>382</v>
      </c>
      <c r="N91" s="246" t="s">
        <v>376</v>
      </c>
      <c r="O91" s="246" t="s">
        <v>376</v>
      </c>
      <c r="P91" s="246" t="s">
        <v>377</v>
      </c>
      <c r="Q91" s="246" t="s">
        <v>376</v>
      </c>
      <c r="R91" s="246" t="s">
        <v>376</v>
      </c>
      <c r="S91" s="246" t="s">
        <v>376</v>
      </c>
      <c r="T91" s="246" t="s">
        <v>376</v>
      </c>
      <c r="U91" s="246"/>
      <c r="V91" s="246" t="s">
        <v>376</v>
      </c>
      <c r="W91" s="246" t="s">
        <v>378</v>
      </c>
      <c r="X91" s="247" t="s">
        <v>376</v>
      </c>
      <c r="Y91" s="247" t="s">
        <v>376</v>
      </c>
      <c r="Z91" s="247" t="s">
        <v>766</v>
      </c>
      <c r="AA91" s="247" t="s">
        <v>376</v>
      </c>
      <c r="AB91" s="248">
        <v>40165</v>
      </c>
      <c r="AC91" s="247"/>
      <c r="AD91" s="247"/>
      <c r="AE91" s="191"/>
      <c r="AF91" s="194"/>
      <c r="AG91" s="247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2"/>
      <c r="GL91" s="162"/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/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  <c r="HJ91" s="162"/>
      <c r="HK91" s="162"/>
      <c r="HL91" s="162"/>
      <c r="HM91" s="162"/>
      <c r="HN91" s="162"/>
      <c r="HO91" s="162"/>
      <c r="HP91" s="162"/>
      <c r="HQ91" s="162"/>
      <c r="HR91" s="162"/>
      <c r="HS91" s="162"/>
      <c r="HT91" s="162"/>
    </row>
    <row r="92" spans="1:228" s="250" customFormat="1" ht="14.25" customHeight="1">
      <c r="A92" s="363">
        <v>88</v>
      </c>
      <c r="B92" s="192" t="s">
        <v>691</v>
      </c>
      <c r="C92" s="241" t="s">
        <v>270</v>
      </c>
      <c r="D92" s="231">
        <v>526.24</v>
      </c>
      <c r="E92" s="237">
        <v>593994.73</v>
      </c>
      <c r="F92" s="237"/>
      <c r="G92" s="239">
        <v>9</v>
      </c>
      <c r="H92" s="239"/>
      <c r="I92" s="240">
        <v>1928</v>
      </c>
      <c r="J92" s="239">
        <v>4</v>
      </c>
      <c r="K92" s="245" t="s">
        <v>373</v>
      </c>
      <c r="L92" s="245" t="s">
        <v>374</v>
      </c>
      <c r="M92" s="245" t="s">
        <v>382</v>
      </c>
      <c r="N92" s="246" t="s">
        <v>376</v>
      </c>
      <c r="O92" s="246" t="s">
        <v>376</v>
      </c>
      <c r="P92" s="246" t="s">
        <v>377</v>
      </c>
      <c r="Q92" s="246" t="s">
        <v>378</v>
      </c>
      <c r="R92" s="246" t="s">
        <v>376</v>
      </c>
      <c r="S92" s="246" t="s">
        <v>376</v>
      </c>
      <c r="T92" s="246" t="s">
        <v>376</v>
      </c>
      <c r="U92" s="246"/>
      <c r="V92" s="246" t="s">
        <v>376</v>
      </c>
      <c r="W92" s="246" t="s">
        <v>378</v>
      </c>
      <c r="X92" s="247" t="s">
        <v>376</v>
      </c>
      <c r="Y92" s="247" t="s">
        <v>376</v>
      </c>
      <c r="Z92" s="247" t="s">
        <v>766</v>
      </c>
      <c r="AA92" s="247" t="s">
        <v>376</v>
      </c>
      <c r="AB92" s="247" t="s">
        <v>399</v>
      </c>
      <c r="AC92" s="247"/>
      <c r="AD92" s="247" t="s">
        <v>630</v>
      </c>
      <c r="AE92" s="191" t="s">
        <v>400</v>
      </c>
      <c r="AF92" s="194">
        <v>49800</v>
      </c>
      <c r="AG92" s="247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</row>
    <row r="93" spans="1:228" s="250" customFormat="1" ht="14.25" customHeight="1">
      <c r="A93" s="363">
        <v>89</v>
      </c>
      <c r="B93" s="281" t="s">
        <v>692</v>
      </c>
      <c r="C93" s="241" t="s">
        <v>270</v>
      </c>
      <c r="D93" s="231">
        <v>111.3</v>
      </c>
      <c r="E93" s="237">
        <v>111300</v>
      </c>
      <c r="F93" s="237"/>
      <c r="G93" s="239">
        <v>2</v>
      </c>
      <c r="H93" s="239"/>
      <c r="I93" s="240">
        <v>1898</v>
      </c>
      <c r="J93" s="239">
        <v>1</v>
      </c>
      <c r="K93" s="245" t="s">
        <v>373</v>
      </c>
      <c r="L93" s="245" t="s">
        <v>374</v>
      </c>
      <c r="M93" s="245" t="s">
        <v>381</v>
      </c>
      <c r="N93" s="246" t="s">
        <v>376</v>
      </c>
      <c r="O93" s="246" t="s">
        <v>376</v>
      </c>
      <c r="P93" s="246" t="s">
        <v>377</v>
      </c>
      <c r="Q93" s="246" t="s">
        <v>376</v>
      </c>
      <c r="R93" s="246" t="s">
        <v>376</v>
      </c>
      <c r="S93" s="246" t="s">
        <v>376</v>
      </c>
      <c r="T93" s="246" t="s">
        <v>376</v>
      </c>
      <c r="U93" s="246"/>
      <c r="V93" s="246" t="s">
        <v>376</v>
      </c>
      <c r="W93" s="246" t="s">
        <v>378</v>
      </c>
      <c r="X93" s="247" t="s">
        <v>376</v>
      </c>
      <c r="Y93" s="247" t="s">
        <v>376</v>
      </c>
      <c r="Z93" s="247" t="s">
        <v>766</v>
      </c>
      <c r="AA93" s="247" t="s">
        <v>376</v>
      </c>
      <c r="AB93" s="247">
        <v>2009</v>
      </c>
      <c r="AC93" s="247"/>
      <c r="AD93" s="247"/>
      <c r="AE93" s="191"/>
      <c r="AF93" s="194"/>
      <c r="AG93" s="247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2"/>
      <c r="FH93" s="162"/>
      <c r="FI93" s="162"/>
      <c r="FJ93" s="162"/>
      <c r="FK93" s="162"/>
      <c r="FL93" s="162"/>
      <c r="FM93" s="162"/>
      <c r="FN93" s="162"/>
      <c r="FO93" s="162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2"/>
      <c r="GK93" s="162"/>
      <c r="GL93" s="162"/>
      <c r="GM93" s="162"/>
      <c r="GN93" s="162"/>
      <c r="GO93" s="162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/>
      <c r="GZ93" s="162"/>
      <c r="HA93" s="162"/>
      <c r="HB93" s="162"/>
      <c r="HC93" s="162"/>
      <c r="HD93" s="162"/>
      <c r="HE93" s="162"/>
      <c r="HF93" s="162"/>
      <c r="HG93" s="162"/>
      <c r="HH93" s="162"/>
      <c r="HI93" s="162"/>
      <c r="HJ93" s="162"/>
      <c r="HK93" s="162"/>
      <c r="HL93" s="162"/>
      <c r="HM93" s="162"/>
      <c r="HN93" s="162"/>
      <c r="HO93" s="162"/>
      <c r="HP93" s="162"/>
      <c r="HQ93" s="162"/>
      <c r="HR93" s="162"/>
      <c r="HS93" s="162"/>
      <c r="HT93" s="162"/>
    </row>
    <row r="94" spans="1:228" s="250" customFormat="1" ht="14.25" customHeight="1">
      <c r="A94" s="363">
        <v>90</v>
      </c>
      <c r="B94" s="281" t="s">
        <v>693</v>
      </c>
      <c r="C94" s="241" t="s">
        <v>270</v>
      </c>
      <c r="D94" s="231">
        <v>310.61</v>
      </c>
      <c r="E94" s="237">
        <v>310610</v>
      </c>
      <c r="F94" s="237"/>
      <c r="G94" s="239">
        <v>6</v>
      </c>
      <c r="H94" s="239"/>
      <c r="I94" s="240">
        <v>1936</v>
      </c>
      <c r="J94" s="239">
        <v>3</v>
      </c>
      <c r="K94" s="191" t="s">
        <v>373</v>
      </c>
      <c r="L94" s="192" t="s">
        <v>374</v>
      </c>
      <c r="M94" s="192" t="s">
        <v>382</v>
      </c>
      <c r="N94" s="241" t="s">
        <v>376</v>
      </c>
      <c r="O94" s="241" t="s">
        <v>376</v>
      </c>
      <c r="P94" s="241" t="s">
        <v>377</v>
      </c>
      <c r="Q94" s="241" t="s">
        <v>376</v>
      </c>
      <c r="R94" s="241" t="s">
        <v>376</v>
      </c>
      <c r="S94" s="241" t="s">
        <v>376</v>
      </c>
      <c r="T94" s="241" t="s">
        <v>376</v>
      </c>
      <c r="U94" s="246"/>
      <c r="V94" s="241" t="s">
        <v>376</v>
      </c>
      <c r="W94" s="241" t="s">
        <v>378</v>
      </c>
      <c r="X94" s="241" t="s">
        <v>376</v>
      </c>
      <c r="Y94" s="241" t="s">
        <v>376</v>
      </c>
      <c r="Z94" s="241"/>
      <c r="AA94" s="241" t="s">
        <v>402</v>
      </c>
      <c r="AB94" s="241"/>
      <c r="AC94" s="241"/>
      <c r="AD94" s="247"/>
      <c r="AE94" s="192"/>
      <c r="AF94" s="194"/>
      <c r="AG94" s="247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2"/>
      <c r="FH94" s="162"/>
      <c r="FI94" s="162"/>
      <c r="FJ94" s="162"/>
      <c r="FK94" s="162"/>
      <c r="FL94" s="162"/>
      <c r="FM94" s="162"/>
      <c r="FN94" s="162"/>
      <c r="FO94" s="162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  <c r="GJ94" s="162"/>
      <c r="GK94" s="162"/>
      <c r="GL94" s="162"/>
      <c r="GM94" s="162"/>
      <c r="GN94" s="162"/>
      <c r="GO94" s="162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/>
      <c r="GZ94" s="162"/>
      <c r="HA94" s="162"/>
      <c r="HB94" s="162"/>
      <c r="HC94" s="162"/>
      <c r="HD94" s="162"/>
      <c r="HE94" s="162"/>
      <c r="HF94" s="162"/>
      <c r="HG94" s="162"/>
      <c r="HH94" s="162"/>
      <c r="HI94" s="162"/>
      <c r="HJ94" s="162"/>
      <c r="HK94" s="162"/>
      <c r="HL94" s="162"/>
      <c r="HM94" s="162"/>
      <c r="HN94" s="162"/>
      <c r="HO94" s="162"/>
      <c r="HP94" s="162"/>
      <c r="HQ94" s="162"/>
      <c r="HR94" s="162"/>
      <c r="HS94" s="162"/>
      <c r="HT94" s="162"/>
    </row>
    <row r="95" spans="1:228" s="250" customFormat="1" ht="14.25" customHeight="1">
      <c r="A95" s="363">
        <v>91</v>
      </c>
      <c r="B95" s="281" t="s">
        <v>694</v>
      </c>
      <c r="C95" s="241" t="s">
        <v>270</v>
      </c>
      <c r="D95" s="231">
        <v>55.15</v>
      </c>
      <c r="E95" s="237">
        <v>55150</v>
      </c>
      <c r="F95" s="237"/>
      <c r="G95" s="239">
        <v>1</v>
      </c>
      <c r="H95" s="239"/>
      <c r="I95" s="240">
        <v>1938</v>
      </c>
      <c r="J95" s="239">
        <v>1</v>
      </c>
      <c r="K95" s="245" t="s">
        <v>403</v>
      </c>
      <c r="L95" s="245" t="s">
        <v>374</v>
      </c>
      <c r="M95" s="245" t="s">
        <v>382</v>
      </c>
      <c r="N95" s="246" t="s">
        <v>376</v>
      </c>
      <c r="O95" s="246" t="s">
        <v>376</v>
      </c>
      <c r="P95" s="246" t="s">
        <v>377</v>
      </c>
      <c r="Q95" s="246" t="s">
        <v>376</v>
      </c>
      <c r="R95" s="246" t="s">
        <v>376</v>
      </c>
      <c r="S95" s="246" t="s">
        <v>376</v>
      </c>
      <c r="T95" s="246" t="s">
        <v>376</v>
      </c>
      <c r="U95" s="246"/>
      <c r="V95" s="246" t="s">
        <v>376</v>
      </c>
      <c r="W95" s="246" t="s">
        <v>376</v>
      </c>
      <c r="X95" s="247" t="s">
        <v>376</v>
      </c>
      <c r="Y95" s="247" t="s">
        <v>376</v>
      </c>
      <c r="Z95" s="247"/>
      <c r="AA95" s="247" t="s">
        <v>402</v>
      </c>
      <c r="AB95" s="247"/>
      <c r="AC95" s="247"/>
      <c r="AD95" s="247"/>
      <c r="AE95" s="192"/>
      <c r="AF95" s="194"/>
      <c r="AG95" s="247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2"/>
      <c r="FK95" s="162"/>
      <c r="FL95" s="162"/>
      <c r="FM95" s="162"/>
      <c r="FN95" s="162"/>
      <c r="FO95" s="162"/>
      <c r="FP95" s="162"/>
      <c r="FQ95" s="162"/>
      <c r="FR95" s="162"/>
      <c r="FS95" s="162"/>
      <c r="FT95" s="162"/>
      <c r="FU95" s="162"/>
      <c r="FV95" s="162"/>
      <c r="FW95" s="162"/>
      <c r="FX95" s="162"/>
      <c r="FY95" s="162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  <c r="GJ95" s="162"/>
      <c r="GK95" s="162"/>
      <c r="GL95" s="162"/>
      <c r="GM95" s="162"/>
      <c r="GN95" s="162"/>
      <c r="GO95" s="162"/>
      <c r="GP95" s="162"/>
      <c r="GQ95" s="162"/>
      <c r="GR95" s="162"/>
      <c r="GS95" s="162"/>
      <c r="GT95" s="162"/>
      <c r="GU95" s="162"/>
      <c r="GV95" s="162"/>
      <c r="GW95" s="162"/>
      <c r="GX95" s="162"/>
      <c r="GY95" s="162"/>
      <c r="GZ95" s="162"/>
      <c r="HA95" s="162"/>
      <c r="HB95" s="162"/>
      <c r="HC95" s="162"/>
      <c r="HD95" s="162"/>
      <c r="HE95" s="162"/>
      <c r="HF95" s="162"/>
      <c r="HG95" s="162"/>
      <c r="HH95" s="162"/>
      <c r="HI95" s="162"/>
      <c r="HJ95" s="162"/>
      <c r="HK95" s="162"/>
      <c r="HL95" s="162"/>
      <c r="HM95" s="162"/>
      <c r="HN95" s="162"/>
      <c r="HO95" s="162"/>
      <c r="HP95" s="162"/>
      <c r="HQ95" s="162"/>
      <c r="HR95" s="162"/>
      <c r="HS95" s="162"/>
      <c r="HT95" s="162"/>
    </row>
    <row r="96" spans="1:228" s="250" customFormat="1" ht="14.25" customHeight="1">
      <c r="A96" s="363">
        <v>92</v>
      </c>
      <c r="B96" s="281" t="s">
        <v>711</v>
      </c>
      <c r="C96" s="241" t="s">
        <v>286</v>
      </c>
      <c r="D96" s="231">
        <v>65.599999999999994</v>
      </c>
      <c r="E96" s="237">
        <v>65600</v>
      </c>
      <c r="F96" s="244"/>
      <c r="G96" s="239">
        <v>1</v>
      </c>
      <c r="H96" s="239"/>
      <c r="I96" s="240">
        <v>1900</v>
      </c>
      <c r="J96" s="239">
        <v>1</v>
      </c>
      <c r="K96" s="245" t="s">
        <v>484</v>
      </c>
      <c r="L96" s="245" t="s">
        <v>374</v>
      </c>
      <c r="M96" s="245" t="s">
        <v>473</v>
      </c>
      <c r="N96" s="246" t="s">
        <v>376</v>
      </c>
      <c r="O96" s="246" t="s">
        <v>376</v>
      </c>
      <c r="P96" s="246" t="s">
        <v>487</v>
      </c>
      <c r="Q96" s="246" t="s">
        <v>378</v>
      </c>
      <c r="R96" s="246" t="s">
        <v>376</v>
      </c>
      <c r="S96" s="246" t="s">
        <v>376</v>
      </c>
      <c r="T96" s="246" t="s">
        <v>376</v>
      </c>
      <c r="U96" s="246"/>
      <c r="V96" s="246" t="s">
        <v>376</v>
      </c>
      <c r="W96" s="246" t="s">
        <v>376</v>
      </c>
      <c r="X96" s="247" t="s">
        <v>376</v>
      </c>
      <c r="Y96" s="247" t="s">
        <v>379</v>
      </c>
      <c r="Z96" s="247" t="s">
        <v>766</v>
      </c>
      <c r="AA96" s="247" t="s">
        <v>376</v>
      </c>
      <c r="AB96" s="247" t="s">
        <v>423</v>
      </c>
      <c r="AC96" s="247"/>
      <c r="AD96" s="247"/>
      <c r="AE96" s="191"/>
      <c r="AF96" s="194"/>
      <c r="AG96" s="247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2"/>
      <c r="FH96" s="162"/>
      <c r="FI96" s="162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2"/>
      <c r="GL96" s="162"/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/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  <c r="HJ96" s="162"/>
      <c r="HK96" s="162"/>
      <c r="HL96" s="162"/>
      <c r="HM96" s="162"/>
      <c r="HN96" s="162"/>
      <c r="HO96" s="162"/>
      <c r="HP96" s="162"/>
      <c r="HQ96" s="162"/>
      <c r="HR96" s="162"/>
      <c r="HS96" s="162"/>
      <c r="HT96" s="162"/>
    </row>
    <row r="97" spans="1:228" s="250" customFormat="1" ht="14.25" customHeight="1">
      <c r="A97" s="363">
        <v>93</v>
      </c>
      <c r="B97" s="191" t="s">
        <v>757</v>
      </c>
      <c r="C97" s="247" t="s">
        <v>270</v>
      </c>
      <c r="D97" s="310">
        <v>189.49</v>
      </c>
      <c r="E97" s="237">
        <v>189490</v>
      </c>
      <c r="F97" s="237"/>
      <c r="G97" s="239">
        <v>4</v>
      </c>
      <c r="H97" s="239"/>
      <c r="I97" s="240">
        <v>1930</v>
      </c>
      <c r="J97" s="239"/>
      <c r="K97" s="245" t="s">
        <v>373</v>
      </c>
      <c r="L97" s="245" t="s">
        <v>374</v>
      </c>
      <c r="M97" s="245" t="s">
        <v>395</v>
      </c>
      <c r="N97" s="246" t="s">
        <v>376</v>
      </c>
      <c r="O97" s="246" t="s">
        <v>376</v>
      </c>
      <c r="P97" s="246" t="s">
        <v>377</v>
      </c>
      <c r="Q97" s="246" t="s">
        <v>378</v>
      </c>
      <c r="R97" s="246" t="s">
        <v>376</v>
      </c>
      <c r="S97" s="246" t="s">
        <v>376</v>
      </c>
      <c r="T97" s="246" t="s">
        <v>376</v>
      </c>
      <c r="U97" s="246"/>
      <c r="V97" s="246" t="s">
        <v>376</v>
      </c>
      <c r="W97" s="246" t="s">
        <v>376</v>
      </c>
      <c r="X97" s="247" t="s">
        <v>376</v>
      </c>
      <c r="Y97" s="247" t="s">
        <v>376</v>
      </c>
      <c r="Z97" s="247" t="s">
        <v>766</v>
      </c>
      <c r="AA97" s="247" t="s">
        <v>376</v>
      </c>
      <c r="AB97" s="247">
        <v>2020</v>
      </c>
      <c r="AC97" s="247"/>
      <c r="AD97" s="247">
        <v>2015</v>
      </c>
      <c r="AE97" s="191" t="s">
        <v>398</v>
      </c>
      <c r="AF97" s="194">
        <v>14796</v>
      </c>
      <c r="AG97" s="247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</row>
    <row r="98" spans="1:228" s="250" customFormat="1" ht="14.25" customHeight="1">
      <c r="A98" s="363">
        <v>94</v>
      </c>
      <c r="B98" s="285" t="s">
        <v>695</v>
      </c>
      <c r="C98" s="235" t="s">
        <v>148</v>
      </c>
      <c r="D98" s="231">
        <v>407.29</v>
      </c>
      <c r="E98" s="237">
        <v>560444</v>
      </c>
      <c r="F98" s="242"/>
      <c r="G98" s="239">
        <v>6</v>
      </c>
      <c r="H98" s="239">
        <v>2</v>
      </c>
      <c r="I98" s="240">
        <v>1891</v>
      </c>
      <c r="J98" s="239">
        <v>1</v>
      </c>
      <c r="K98" s="245" t="s">
        <v>373</v>
      </c>
      <c r="L98" s="245" t="s">
        <v>374</v>
      </c>
      <c r="M98" s="245" t="s">
        <v>382</v>
      </c>
      <c r="N98" s="246" t="s">
        <v>376</v>
      </c>
      <c r="O98" s="246" t="s">
        <v>376</v>
      </c>
      <c r="P98" s="246" t="s">
        <v>377</v>
      </c>
      <c r="Q98" s="246" t="s">
        <v>378</v>
      </c>
      <c r="R98" s="246" t="s">
        <v>376</v>
      </c>
      <c r="S98" s="246" t="s">
        <v>376</v>
      </c>
      <c r="T98" s="246" t="s">
        <v>376</v>
      </c>
      <c r="U98" s="246"/>
      <c r="V98" s="246" t="s">
        <v>376</v>
      </c>
      <c r="W98" s="246" t="s">
        <v>378</v>
      </c>
      <c r="X98" s="247" t="s">
        <v>376</v>
      </c>
      <c r="Y98" s="247" t="s">
        <v>376</v>
      </c>
      <c r="Z98" s="247" t="s">
        <v>766</v>
      </c>
      <c r="AA98" s="247" t="s">
        <v>376</v>
      </c>
      <c r="AB98" s="248">
        <v>41353</v>
      </c>
      <c r="AC98" s="247"/>
      <c r="AD98" s="350">
        <v>2016</v>
      </c>
      <c r="AE98" s="191" t="s">
        <v>555</v>
      </c>
      <c r="AF98" s="194">
        <v>48110</v>
      </c>
      <c r="AG98" s="247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162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  <c r="GL98" s="162"/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/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  <c r="HJ98" s="162"/>
      <c r="HK98" s="162"/>
      <c r="HL98" s="162"/>
      <c r="HM98" s="162"/>
      <c r="HN98" s="162"/>
      <c r="HO98" s="162"/>
      <c r="HP98" s="162"/>
      <c r="HQ98" s="162"/>
      <c r="HR98" s="162"/>
      <c r="HS98" s="162"/>
      <c r="HT98" s="162"/>
    </row>
    <row r="99" spans="1:228" s="250" customFormat="1" ht="14.25" customHeight="1">
      <c r="A99" s="363">
        <v>95</v>
      </c>
      <c r="B99" s="285" t="s">
        <v>696</v>
      </c>
      <c r="C99" s="235" t="s">
        <v>148</v>
      </c>
      <c r="D99" s="236">
        <v>90.55</v>
      </c>
      <c r="E99" s="237">
        <v>90550</v>
      </c>
      <c r="F99" s="242"/>
      <c r="G99" s="239">
        <v>2</v>
      </c>
      <c r="H99" s="239"/>
      <c r="I99" s="240">
        <v>1891</v>
      </c>
      <c r="J99" s="239">
        <v>2</v>
      </c>
      <c r="K99" s="245" t="s">
        <v>373</v>
      </c>
      <c r="L99" s="245" t="s">
        <v>374</v>
      </c>
      <c r="M99" s="245" t="s">
        <v>382</v>
      </c>
      <c r="N99" s="246" t="s">
        <v>376</v>
      </c>
      <c r="O99" s="246" t="s">
        <v>376</v>
      </c>
      <c r="P99" s="246" t="s">
        <v>377</v>
      </c>
      <c r="Q99" s="246" t="s">
        <v>378</v>
      </c>
      <c r="R99" s="246" t="s">
        <v>376</v>
      </c>
      <c r="S99" s="246" t="s">
        <v>376</v>
      </c>
      <c r="T99" s="246" t="s">
        <v>376</v>
      </c>
      <c r="U99" s="246"/>
      <c r="V99" s="246" t="s">
        <v>376</v>
      </c>
      <c r="W99" s="246" t="s">
        <v>376</v>
      </c>
      <c r="X99" s="247" t="s">
        <v>376</v>
      </c>
      <c r="Y99" s="247" t="s">
        <v>376</v>
      </c>
      <c r="Z99" s="247" t="s">
        <v>766</v>
      </c>
      <c r="AA99" s="247" t="s">
        <v>376</v>
      </c>
      <c r="AB99" s="248">
        <v>41937</v>
      </c>
      <c r="AC99" s="247"/>
      <c r="AD99" s="350"/>
      <c r="AE99" s="191"/>
      <c r="AF99" s="194"/>
      <c r="AG99" s="247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</row>
    <row r="100" spans="1:228" s="250" customFormat="1" ht="14.25" customHeight="1">
      <c r="A100" s="363">
        <v>96</v>
      </c>
      <c r="B100" s="285" t="s">
        <v>697</v>
      </c>
      <c r="C100" s="235" t="s">
        <v>148</v>
      </c>
      <c r="D100" s="236">
        <v>35.5</v>
      </c>
      <c r="E100" s="237">
        <v>35500</v>
      </c>
      <c r="F100" s="242"/>
      <c r="G100" s="239">
        <v>1</v>
      </c>
      <c r="H100" s="239"/>
      <c r="I100" s="240">
        <v>1891</v>
      </c>
      <c r="J100" s="239">
        <v>1</v>
      </c>
      <c r="K100" s="245" t="s">
        <v>373</v>
      </c>
      <c r="L100" s="245" t="s">
        <v>374</v>
      </c>
      <c r="M100" s="245" t="s">
        <v>382</v>
      </c>
      <c r="N100" s="246" t="s">
        <v>376</v>
      </c>
      <c r="O100" s="246" t="s">
        <v>376</v>
      </c>
      <c r="P100" s="246" t="s">
        <v>377</v>
      </c>
      <c r="Q100" s="246" t="s">
        <v>378</v>
      </c>
      <c r="R100" s="246" t="s">
        <v>376</v>
      </c>
      <c r="S100" s="246" t="s">
        <v>376</v>
      </c>
      <c r="T100" s="246" t="s">
        <v>376</v>
      </c>
      <c r="U100" s="246"/>
      <c r="V100" s="246" t="s">
        <v>376</v>
      </c>
      <c r="W100" s="246" t="s">
        <v>376</v>
      </c>
      <c r="X100" s="247" t="s">
        <v>376</v>
      </c>
      <c r="Y100" s="247" t="s">
        <v>376</v>
      </c>
      <c r="Z100" s="247" t="s">
        <v>766</v>
      </c>
      <c r="AA100" s="247" t="s">
        <v>376</v>
      </c>
      <c r="AB100" s="248">
        <v>41353</v>
      </c>
      <c r="AC100" s="247"/>
      <c r="AD100" s="247"/>
      <c r="AE100" s="191"/>
      <c r="AF100" s="194"/>
      <c r="AG100" s="247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2"/>
      <c r="FM100" s="162"/>
      <c r="FN100" s="162"/>
      <c r="FO100" s="162"/>
      <c r="FP100" s="162"/>
      <c r="FQ100" s="162"/>
      <c r="FR100" s="162"/>
      <c r="FS100" s="162"/>
      <c r="FT100" s="162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2"/>
      <c r="GL100" s="162"/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  <c r="HJ100" s="162"/>
      <c r="HK100" s="162"/>
      <c r="HL100" s="162"/>
      <c r="HM100" s="162"/>
      <c r="HN100" s="162"/>
      <c r="HO100" s="162"/>
      <c r="HP100" s="162"/>
      <c r="HQ100" s="162"/>
      <c r="HR100" s="162"/>
      <c r="HS100" s="162"/>
      <c r="HT100" s="162"/>
    </row>
    <row r="101" spans="1:228" s="250" customFormat="1" ht="14.25" customHeight="1">
      <c r="A101" s="363">
        <v>97</v>
      </c>
      <c r="B101" s="285" t="s">
        <v>698</v>
      </c>
      <c r="C101" s="235" t="s">
        <v>148</v>
      </c>
      <c r="D101" s="236">
        <v>102.59</v>
      </c>
      <c r="E101" s="237">
        <v>102590</v>
      </c>
      <c r="F101" s="242"/>
      <c r="G101" s="239">
        <v>2</v>
      </c>
      <c r="H101" s="239"/>
      <c r="I101" s="240">
        <v>1891</v>
      </c>
      <c r="J101" s="239">
        <v>3</v>
      </c>
      <c r="K101" s="245" t="s">
        <v>373</v>
      </c>
      <c r="L101" s="245" t="s">
        <v>374</v>
      </c>
      <c r="M101" s="245" t="s">
        <v>381</v>
      </c>
      <c r="N101" s="246" t="s">
        <v>376</v>
      </c>
      <c r="O101" s="246" t="s">
        <v>376</v>
      </c>
      <c r="P101" s="246" t="s">
        <v>377</v>
      </c>
      <c r="Q101" s="246" t="s">
        <v>378</v>
      </c>
      <c r="R101" s="246" t="s">
        <v>376</v>
      </c>
      <c r="S101" s="246" t="s">
        <v>376</v>
      </c>
      <c r="T101" s="246" t="s">
        <v>376</v>
      </c>
      <c r="U101" s="246"/>
      <c r="V101" s="246" t="s">
        <v>376</v>
      </c>
      <c r="W101" s="246" t="s">
        <v>376</v>
      </c>
      <c r="X101" s="247" t="s">
        <v>376</v>
      </c>
      <c r="Y101" s="247" t="s">
        <v>376</v>
      </c>
      <c r="Z101" s="247" t="s">
        <v>766</v>
      </c>
      <c r="AA101" s="247" t="s">
        <v>376</v>
      </c>
      <c r="AB101" s="248">
        <v>41932</v>
      </c>
      <c r="AC101" s="247"/>
      <c r="AD101" s="247"/>
      <c r="AE101" s="191"/>
      <c r="AF101" s="194"/>
      <c r="AG101" s="247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  <c r="FK101" s="162"/>
      <c r="FL101" s="162"/>
      <c r="FM101" s="162"/>
      <c r="FN101" s="162"/>
      <c r="FO101" s="162"/>
      <c r="FP101" s="162"/>
      <c r="FQ101" s="162"/>
      <c r="FR101" s="162"/>
      <c r="FS101" s="162"/>
      <c r="FT101" s="162"/>
      <c r="FU101" s="162"/>
      <c r="FV101" s="162"/>
      <c r="FW101" s="162"/>
      <c r="FX101" s="162"/>
      <c r="FY101" s="162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  <c r="GL101" s="162"/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/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  <c r="HJ101" s="162"/>
      <c r="HK101" s="162"/>
      <c r="HL101" s="162"/>
      <c r="HM101" s="162"/>
      <c r="HN101" s="162"/>
      <c r="HO101" s="162"/>
      <c r="HP101" s="162"/>
      <c r="HQ101" s="162"/>
      <c r="HR101" s="162"/>
      <c r="HS101" s="162"/>
      <c r="HT101" s="162"/>
    </row>
    <row r="102" spans="1:228" s="250" customFormat="1" ht="14.25" customHeight="1">
      <c r="A102" s="363">
        <v>98</v>
      </c>
      <c r="B102" s="285" t="s">
        <v>699</v>
      </c>
      <c r="C102" s="235" t="s">
        <v>148</v>
      </c>
      <c r="D102" s="231">
        <v>643.75</v>
      </c>
      <c r="E102" s="237">
        <v>643750</v>
      </c>
      <c r="F102" s="242"/>
      <c r="G102" s="239">
        <v>10</v>
      </c>
      <c r="H102" s="239"/>
      <c r="I102" s="240">
        <v>1900</v>
      </c>
      <c r="J102" s="239">
        <v>3</v>
      </c>
      <c r="K102" s="245" t="s">
        <v>373</v>
      </c>
      <c r="L102" s="245" t="s">
        <v>374</v>
      </c>
      <c r="M102" s="245" t="s">
        <v>382</v>
      </c>
      <c r="N102" s="246" t="s">
        <v>376</v>
      </c>
      <c r="O102" s="246" t="s">
        <v>376</v>
      </c>
      <c r="P102" s="246" t="s">
        <v>377</v>
      </c>
      <c r="Q102" s="246" t="s">
        <v>378</v>
      </c>
      <c r="R102" s="246" t="s">
        <v>376</v>
      </c>
      <c r="S102" s="246" t="s">
        <v>376</v>
      </c>
      <c r="T102" s="246" t="s">
        <v>376</v>
      </c>
      <c r="U102" s="246"/>
      <c r="V102" s="246" t="s">
        <v>376</v>
      </c>
      <c r="W102" s="246" t="s">
        <v>376</v>
      </c>
      <c r="X102" s="247" t="s">
        <v>376</v>
      </c>
      <c r="Y102" s="247" t="s">
        <v>376</v>
      </c>
      <c r="Z102" s="247" t="s">
        <v>766</v>
      </c>
      <c r="AA102" s="247" t="s">
        <v>376</v>
      </c>
      <c r="AB102" s="344">
        <v>2019</v>
      </c>
      <c r="AC102" s="247"/>
      <c r="AD102" s="247" t="s">
        <v>630</v>
      </c>
      <c r="AE102" s="191" t="s">
        <v>556</v>
      </c>
      <c r="AF102" s="194">
        <v>22251</v>
      </c>
      <c r="AG102" s="247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2"/>
      <c r="GL102" s="162"/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/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  <c r="HJ102" s="162"/>
      <c r="HK102" s="162"/>
      <c r="HL102" s="162"/>
      <c r="HM102" s="162"/>
      <c r="HN102" s="162"/>
      <c r="HO102" s="162"/>
      <c r="HP102" s="162"/>
      <c r="HQ102" s="162"/>
      <c r="HR102" s="162"/>
      <c r="HS102" s="162"/>
      <c r="HT102" s="162"/>
    </row>
    <row r="103" spans="1:228" s="250" customFormat="1" ht="14.25" customHeight="1">
      <c r="A103" s="363">
        <v>99</v>
      </c>
      <c r="B103" s="285" t="s">
        <v>700</v>
      </c>
      <c r="C103" s="235" t="s">
        <v>148</v>
      </c>
      <c r="D103" s="236">
        <v>21.19</v>
      </c>
      <c r="E103" s="237">
        <v>21190</v>
      </c>
      <c r="F103" s="242"/>
      <c r="G103" s="239">
        <v>1</v>
      </c>
      <c r="H103" s="239"/>
      <c r="I103" s="240">
        <v>1900</v>
      </c>
      <c r="J103" s="239">
        <v>1</v>
      </c>
      <c r="K103" s="245" t="s">
        <v>373</v>
      </c>
      <c r="L103" s="245" t="s">
        <v>374</v>
      </c>
      <c r="M103" s="245" t="s">
        <v>382</v>
      </c>
      <c r="N103" s="246" t="s">
        <v>376</v>
      </c>
      <c r="O103" s="246" t="s">
        <v>376</v>
      </c>
      <c r="P103" s="246" t="s">
        <v>377</v>
      </c>
      <c r="Q103" s="246"/>
      <c r="R103" s="246" t="s">
        <v>376</v>
      </c>
      <c r="S103" s="246" t="s">
        <v>376</v>
      </c>
      <c r="T103" s="246" t="s">
        <v>376</v>
      </c>
      <c r="U103" s="246"/>
      <c r="V103" s="246" t="s">
        <v>376</v>
      </c>
      <c r="W103" s="246" t="s">
        <v>376</v>
      </c>
      <c r="X103" s="247" t="s">
        <v>376</v>
      </c>
      <c r="Y103" s="247" t="s">
        <v>376</v>
      </c>
      <c r="Z103" s="247" t="s">
        <v>766</v>
      </c>
      <c r="AA103" s="247" t="s">
        <v>376</v>
      </c>
      <c r="AB103" s="344">
        <v>2019</v>
      </c>
      <c r="AC103" s="247"/>
      <c r="AD103" s="247">
        <v>2015</v>
      </c>
      <c r="AE103" s="191" t="s">
        <v>392</v>
      </c>
      <c r="AF103" s="194">
        <v>1350</v>
      </c>
      <c r="AG103" s="247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</row>
    <row r="104" spans="1:228" s="250" customFormat="1" ht="14.25" customHeight="1">
      <c r="A104" s="363">
        <v>100</v>
      </c>
      <c r="B104" s="192" t="s">
        <v>701</v>
      </c>
      <c r="C104" s="241" t="s">
        <v>300</v>
      </c>
      <c r="D104" s="231">
        <v>247.81</v>
      </c>
      <c r="E104" s="407">
        <f>425281.43+172642</f>
        <v>597923.42999999993</v>
      </c>
      <c r="F104" s="244"/>
      <c r="G104" s="239">
        <v>7</v>
      </c>
      <c r="H104" s="239"/>
      <c r="I104" s="240">
        <v>1891</v>
      </c>
      <c r="J104" s="239">
        <v>2</v>
      </c>
      <c r="K104" s="245" t="s">
        <v>373</v>
      </c>
      <c r="L104" s="245" t="s">
        <v>374</v>
      </c>
      <c r="M104" s="245" t="s">
        <v>382</v>
      </c>
      <c r="N104" s="246" t="s">
        <v>376</v>
      </c>
      <c r="O104" s="246" t="s">
        <v>376</v>
      </c>
      <c r="P104" s="246" t="s">
        <v>377</v>
      </c>
      <c r="Q104" s="246" t="s">
        <v>378</v>
      </c>
      <c r="R104" s="246" t="s">
        <v>376</v>
      </c>
      <c r="S104" s="246" t="s">
        <v>376</v>
      </c>
      <c r="T104" s="246" t="s">
        <v>376</v>
      </c>
      <c r="U104" s="246"/>
      <c r="V104" s="246" t="s">
        <v>376</v>
      </c>
      <c r="W104" s="246" t="s">
        <v>376</v>
      </c>
      <c r="X104" s="247" t="s">
        <v>376</v>
      </c>
      <c r="Y104" s="247" t="s">
        <v>376</v>
      </c>
      <c r="Z104" s="247" t="s">
        <v>766</v>
      </c>
      <c r="AA104" s="247" t="s">
        <v>376</v>
      </c>
      <c r="AB104" s="247">
        <v>2020</v>
      </c>
      <c r="AC104" s="247"/>
      <c r="AD104" s="247" t="s">
        <v>631</v>
      </c>
      <c r="AE104" s="191" t="s">
        <v>557</v>
      </c>
      <c r="AF104" s="194">
        <v>34002</v>
      </c>
      <c r="AG104" s="247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  <c r="FF104" s="162"/>
      <c r="FG104" s="162"/>
      <c r="FH104" s="162"/>
      <c r="FI104" s="162"/>
      <c r="FJ104" s="162"/>
      <c r="FK104" s="162"/>
      <c r="FL104" s="162"/>
      <c r="FM104" s="162"/>
      <c r="FN104" s="162"/>
      <c r="FO104" s="162"/>
      <c r="FP104" s="162"/>
      <c r="FQ104" s="162"/>
      <c r="FR104" s="162"/>
      <c r="FS104" s="162"/>
      <c r="FT104" s="162"/>
      <c r="FU104" s="162"/>
      <c r="FV104" s="162"/>
      <c r="FW104" s="162"/>
      <c r="FX104" s="162"/>
      <c r="FY104" s="162"/>
      <c r="FZ104" s="162"/>
      <c r="GA104" s="162"/>
      <c r="GB104" s="162"/>
      <c r="GC104" s="162"/>
      <c r="GD104" s="162"/>
      <c r="GE104" s="162"/>
      <c r="GF104" s="162"/>
      <c r="GG104" s="162"/>
      <c r="GH104" s="162"/>
      <c r="GI104" s="162"/>
      <c r="GJ104" s="162"/>
      <c r="GK104" s="162"/>
      <c r="GL104" s="162"/>
      <c r="GM104" s="162"/>
      <c r="GN104" s="162"/>
      <c r="GO104" s="162"/>
      <c r="GP104" s="162"/>
      <c r="GQ104" s="162"/>
      <c r="GR104" s="162"/>
      <c r="GS104" s="162"/>
      <c r="GT104" s="162"/>
      <c r="GU104" s="162"/>
      <c r="GV104" s="162"/>
      <c r="GW104" s="162"/>
      <c r="GX104" s="162"/>
      <c r="GY104" s="162"/>
      <c r="GZ104" s="162"/>
      <c r="HA104" s="162"/>
      <c r="HB104" s="162"/>
      <c r="HC104" s="162"/>
      <c r="HD104" s="162"/>
      <c r="HE104" s="162"/>
      <c r="HF104" s="162"/>
      <c r="HG104" s="162"/>
      <c r="HH104" s="162"/>
      <c r="HI104" s="162"/>
      <c r="HJ104" s="162"/>
      <c r="HK104" s="162"/>
      <c r="HL104" s="162"/>
      <c r="HM104" s="162"/>
      <c r="HN104" s="162"/>
      <c r="HO104" s="162"/>
      <c r="HP104" s="162"/>
      <c r="HQ104" s="162"/>
      <c r="HR104" s="162"/>
      <c r="HS104" s="162"/>
      <c r="HT104" s="162"/>
    </row>
    <row r="105" spans="1:228" s="250" customFormat="1" ht="14.25" customHeight="1">
      <c r="A105" s="363">
        <v>101</v>
      </c>
      <c r="B105" s="281" t="s">
        <v>702</v>
      </c>
      <c r="C105" s="241" t="s">
        <v>304</v>
      </c>
      <c r="D105" s="231">
        <v>242.38</v>
      </c>
      <c r="E105" s="237">
        <v>268530</v>
      </c>
      <c r="F105" s="244"/>
      <c r="G105" s="239">
        <v>5</v>
      </c>
      <c r="H105" s="239"/>
      <c r="I105" s="240">
        <v>1929</v>
      </c>
      <c r="J105" s="239">
        <v>5</v>
      </c>
      <c r="K105" s="245" t="s">
        <v>373</v>
      </c>
      <c r="L105" s="245" t="s">
        <v>374</v>
      </c>
      <c r="M105" s="245" t="s">
        <v>382</v>
      </c>
      <c r="N105" s="246" t="s">
        <v>376</v>
      </c>
      <c r="O105" s="246" t="s">
        <v>376</v>
      </c>
      <c r="P105" s="246" t="s">
        <v>377</v>
      </c>
      <c r="Q105" s="246" t="s">
        <v>378</v>
      </c>
      <c r="R105" s="246" t="s">
        <v>376</v>
      </c>
      <c r="S105" s="246" t="s">
        <v>376</v>
      </c>
      <c r="T105" s="246" t="s">
        <v>376</v>
      </c>
      <c r="U105" s="246"/>
      <c r="V105" s="246" t="s">
        <v>376</v>
      </c>
      <c r="W105" s="246" t="s">
        <v>378</v>
      </c>
      <c r="X105" s="247" t="s">
        <v>376</v>
      </c>
      <c r="Y105" s="247" t="s">
        <v>376</v>
      </c>
      <c r="Z105" s="247" t="s">
        <v>766</v>
      </c>
      <c r="AA105" s="247" t="s">
        <v>376</v>
      </c>
      <c r="AB105" s="344">
        <v>2020</v>
      </c>
      <c r="AC105" s="247"/>
      <c r="AD105" s="247" t="s">
        <v>628</v>
      </c>
      <c r="AE105" s="191" t="s">
        <v>568</v>
      </c>
      <c r="AF105" s="194">
        <v>32294</v>
      </c>
      <c r="AG105" s="247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2"/>
      <c r="ES105" s="162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2"/>
      <c r="FF105" s="162"/>
      <c r="FG105" s="162"/>
      <c r="FH105" s="162"/>
      <c r="FI105" s="162"/>
      <c r="FJ105" s="162"/>
      <c r="FK105" s="162"/>
      <c r="FL105" s="162"/>
      <c r="FM105" s="162"/>
      <c r="FN105" s="162"/>
      <c r="FO105" s="162"/>
      <c r="FP105" s="162"/>
      <c r="FQ105" s="162"/>
      <c r="FR105" s="162"/>
      <c r="FS105" s="162"/>
      <c r="FT105" s="162"/>
      <c r="FU105" s="162"/>
      <c r="FV105" s="162"/>
      <c r="FW105" s="162"/>
      <c r="FX105" s="162"/>
      <c r="FY105" s="162"/>
      <c r="FZ105" s="162"/>
      <c r="GA105" s="162"/>
      <c r="GB105" s="162"/>
      <c r="GC105" s="162"/>
      <c r="GD105" s="162"/>
      <c r="GE105" s="162"/>
      <c r="GF105" s="162"/>
      <c r="GG105" s="162"/>
      <c r="GH105" s="162"/>
      <c r="GI105" s="162"/>
      <c r="GJ105" s="162"/>
      <c r="GK105" s="162"/>
      <c r="GL105" s="162"/>
      <c r="GM105" s="162"/>
      <c r="GN105" s="162"/>
      <c r="GO105" s="162"/>
      <c r="GP105" s="162"/>
      <c r="GQ105" s="162"/>
      <c r="GR105" s="162"/>
      <c r="GS105" s="162"/>
      <c r="GT105" s="162"/>
      <c r="GU105" s="162"/>
      <c r="GV105" s="162"/>
      <c r="GW105" s="162"/>
      <c r="GX105" s="162"/>
      <c r="GY105" s="162"/>
      <c r="GZ105" s="162"/>
      <c r="HA105" s="162"/>
      <c r="HB105" s="162"/>
      <c r="HC105" s="162"/>
      <c r="HD105" s="162"/>
      <c r="HE105" s="162"/>
      <c r="HF105" s="162"/>
      <c r="HG105" s="162"/>
      <c r="HH105" s="162"/>
      <c r="HI105" s="162"/>
      <c r="HJ105" s="162"/>
      <c r="HK105" s="162"/>
      <c r="HL105" s="162"/>
      <c r="HM105" s="162"/>
      <c r="HN105" s="162"/>
      <c r="HO105" s="162"/>
      <c r="HP105" s="162"/>
      <c r="HQ105" s="162"/>
      <c r="HR105" s="162"/>
      <c r="HS105" s="162"/>
      <c r="HT105" s="162"/>
    </row>
    <row r="106" spans="1:228" s="250" customFormat="1" ht="14.25" customHeight="1">
      <c r="A106" s="363">
        <v>102</v>
      </c>
      <c r="B106" s="281" t="s">
        <v>703</v>
      </c>
      <c r="C106" s="241" t="s">
        <v>304</v>
      </c>
      <c r="D106" s="231">
        <v>83.4</v>
      </c>
      <c r="E106" s="237">
        <v>83400</v>
      </c>
      <c r="F106" s="244"/>
      <c r="G106" s="239">
        <v>1</v>
      </c>
      <c r="H106" s="239"/>
      <c r="I106" s="240">
        <v>1953</v>
      </c>
      <c r="J106" s="239">
        <v>2</v>
      </c>
      <c r="K106" s="245" t="s">
        <v>373</v>
      </c>
      <c r="L106" s="245" t="s">
        <v>374</v>
      </c>
      <c r="M106" s="245" t="s">
        <v>569</v>
      </c>
      <c r="N106" s="246" t="s">
        <v>376</v>
      </c>
      <c r="O106" s="246" t="s">
        <v>376</v>
      </c>
      <c r="P106" s="246" t="s">
        <v>377</v>
      </c>
      <c r="Q106" s="246" t="s">
        <v>378</v>
      </c>
      <c r="R106" s="246" t="s">
        <v>376</v>
      </c>
      <c r="S106" s="246" t="s">
        <v>376</v>
      </c>
      <c r="T106" s="246" t="s">
        <v>376</v>
      </c>
      <c r="U106" s="246"/>
      <c r="V106" s="246" t="s">
        <v>376</v>
      </c>
      <c r="W106" s="246" t="s">
        <v>378</v>
      </c>
      <c r="X106" s="247" t="s">
        <v>376</v>
      </c>
      <c r="Y106" s="247" t="s">
        <v>376</v>
      </c>
      <c r="Z106" s="247" t="s">
        <v>766</v>
      </c>
      <c r="AA106" s="247" t="s">
        <v>376</v>
      </c>
      <c r="AB106" s="248">
        <v>42688</v>
      </c>
      <c r="AC106" s="247"/>
      <c r="AD106" s="247"/>
      <c r="AE106" s="191"/>
      <c r="AF106" s="194"/>
      <c r="AG106" s="247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</row>
    <row r="107" spans="1:228" s="250" customFormat="1" ht="14.25" customHeight="1">
      <c r="A107" s="363">
        <v>103</v>
      </c>
      <c r="B107" s="281" t="s">
        <v>73</v>
      </c>
      <c r="C107" s="241" t="s">
        <v>277</v>
      </c>
      <c r="D107" s="231">
        <v>38.44</v>
      </c>
      <c r="E107" s="237">
        <v>38440</v>
      </c>
      <c r="F107" s="237"/>
      <c r="G107" s="239">
        <v>1</v>
      </c>
      <c r="H107" s="239"/>
      <c r="I107" s="240">
        <v>1947</v>
      </c>
      <c r="J107" s="239">
        <v>2</v>
      </c>
      <c r="K107" s="245" t="s">
        <v>373</v>
      </c>
      <c r="L107" s="245" t="s">
        <v>374</v>
      </c>
      <c r="M107" s="192" t="s">
        <v>383</v>
      </c>
      <c r="N107" s="246" t="s">
        <v>376</v>
      </c>
      <c r="O107" s="246" t="s">
        <v>376</v>
      </c>
      <c r="P107" s="246" t="s">
        <v>377</v>
      </c>
      <c r="Q107" s="246" t="s">
        <v>376</v>
      </c>
      <c r="R107" s="246" t="s">
        <v>376</v>
      </c>
      <c r="S107" s="246" t="s">
        <v>376</v>
      </c>
      <c r="T107" s="246" t="s">
        <v>376</v>
      </c>
      <c r="U107" s="246"/>
      <c r="V107" s="246" t="s">
        <v>376</v>
      </c>
      <c r="W107" s="246" t="s">
        <v>376</v>
      </c>
      <c r="X107" s="247" t="s">
        <v>376</v>
      </c>
      <c r="Y107" s="247" t="s">
        <v>376</v>
      </c>
      <c r="Z107" s="247" t="s">
        <v>766</v>
      </c>
      <c r="AA107" s="247" t="s">
        <v>376</v>
      </c>
      <c r="AB107" s="247">
        <v>2019</v>
      </c>
      <c r="AC107" s="247"/>
      <c r="AD107" s="247"/>
      <c r="AE107" s="191"/>
      <c r="AF107" s="194"/>
      <c r="AG107" s="247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2"/>
      <c r="FK107" s="162"/>
      <c r="FL107" s="162"/>
      <c r="FM107" s="162"/>
      <c r="FN107" s="162"/>
      <c r="FO107" s="162"/>
      <c r="FP107" s="162"/>
      <c r="FQ107" s="162"/>
      <c r="FR107" s="162"/>
      <c r="FS107" s="162"/>
      <c r="FT107" s="162"/>
      <c r="FU107" s="162"/>
      <c r="FV107" s="162"/>
      <c r="FW107" s="162"/>
      <c r="FX107" s="162"/>
      <c r="FY107" s="162"/>
      <c r="FZ107" s="162"/>
      <c r="GA107" s="162"/>
      <c r="GB107" s="162"/>
      <c r="GC107" s="162"/>
      <c r="GD107" s="162"/>
      <c r="GE107" s="162"/>
      <c r="GF107" s="162"/>
      <c r="GG107" s="162"/>
      <c r="GH107" s="162"/>
      <c r="GI107" s="162"/>
      <c r="GJ107" s="162"/>
      <c r="GK107" s="162"/>
      <c r="GL107" s="162"/>
      <c r="GM107" s="162"/>
      <c r="GN107" s="162"/>
      <c r="GO107" s="162"/>
      <c r="GP107" s="162"/>
      <c r="GQ107" s="162"/>
      <c r="GR107" s="162"/>
      <c r="GS107" s="162"/>
      <c r="GT107" s="162"/>
      <c r="GU107" s="162"/>
      <c r="GV107" s="162"/>
      <c r="GW107" s="162"/>
      <c r="GX107" s="162"/>
      <c r="GY107" s="162"/>
      <c r="GZ107" s="162"/>
      <c r="HA107" s="162"/>
      <c r="HB107" s="162"/>
      <c r="HC107" s="162"/>
      <c r="HD107" s="162"/>
      <c r="HE107" s="162"/>
      <c r="HF107" s="162"/>
      <c r="HG107" s="162"/>
      <c r="HH107" s="162"/>
      <c r="HI107" s="162"/>
      <c r="HJ107" s="162"/>
      <c r="HK107" s="162"/>
      <c r="HL107" s="162"/>
      <c r="HM107" s="162"/>
      <c r="HN107" s="162"/>
      <c r="HO107" s="162"/>
      <c r="HP107" s="162"/>
      <c r="HQ107" s="162"/>
      <c r="HR107" s="162"/>
      <c r="HS107" s="162"/>
      <c r="HT107" s="162"/>
    </row>
    <row r="108" spans="1:228" s="250" customFormat="1" ht="14.25" customHeight="1">
      <c r="A108" s="363">
        <v>104</v>
      </c>
      <c r="B108" s="281" t="s">
        <v>74</v>
      </c>
      <c r="C108" s="241" t="s">
        <v>277</v>
      </c>
      <c r="D108" s="231">
        <v>35.35</v>
      </c>
      <c r="E108" s="237">
        <v>35350</v>
      </c>
      <c r="F108" s="237"/>
      <c r="G108" s="239">
        <v>1</v>
      </c>
      <c r="H108" s="239"/>
      <c r="I108" s="240">
        <v>1947</v>
      </c>
      <c r="J108" s="239">
        <v>2</v>
      </c>
      <c r="K108" s="245" t="s">
        <v>373</v>
      </c>
      <c r="L108" s="245" t="s">
        <v>374</v>
      </c>
      <c r="M108" s="192" t="s">
        <v>381</v>
      </c>
      <c r="N108" s="246" t="s">
        <v>376</v>
      </c>
      <c r="O108" s="246" t="s">
        <v>376</v>
      </c>
      <c r="P108" s="246" t="s">
        <v>377</v>
      </c>
      <c r="Q108" s="246" t="s">
        <v>376</v>
      </c>
      <c r="R108" s="246" t="s">
        <v>376</v>
      </c>
      <c r="S108" s="246" t="s">
        <v>376</v>
      </c>
      <c r="T108" s="246" t="s">
        <v>376</v>
      </c>
      <c r="U108" s="246"/>
      <c r="V108" s="246" t="s">
        <v>376</v>
      </c>
      <c r="W108" s="246" t="s">
        <v>376</v>
      </c>
      <c r="X108" s="247" t="s">
        <v>376</v>
      </c>
      <c r="Y108" s="247" t="s">
        <v>376</v>
      </c>
      <c r="Z108" s="247" t="s">
        <v>766</v>
      </c>
      <c r="AA108" s="247" t="s">
        <v>376</v>
      </c>
      <c r="AB108" s="247" t="s">
        <v>423</v>
      </c>
      <c r="AC108" s="247"/>
      <c r="AD108" s="247"/>
      <c r="AE108" s="191"/>
      <c r="AF108" s="194"/>
      <c r="AG108" s="247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  <c r="GK108" s="162"/>
      <c r="GL108" s="162"/>
      <c r="GM108" s="162"/>
      <c r="GN108" s="162"/>
      <c r="GO108" s="162"/>
      <c r="GP108" s="162"/>
      <c r="GQ108" s="162"/>
      <c r="GR108" s="162"/>
      <c r="GS108" s="162"/>
      <c r="GT108" s="162"/>
      <c r="GU108" s="162"/>
      <c r="GV108" s="162"/>
      <c r="GW108" s="162"/>
      <c r="GX108" s="162"/>
      <c r="GY108" s="162"/>
      <c r="GZ108" s="162"/>
      <c r="HA108" s="162"/>
      <c r="HB108" s="162"/>
      <c r="HC108" s="162"/>
      <c r="HD108" s="162"/>
      <c r="HE108" s="162"/>
      <c r="HF108" s="162"/>
      <c r="HG108" s="162"/>
      <c r="HH108" s="162"/>
      <c r="HI108" s="162"/>
      <c r="HJ108" s="162"/>
      <c r="HK108" s="162"/>
      <c r="HL108" s="162"/>
      <c r="HM108" s="162"/>
      <c r="HN108" s="162"/>
      <c r="HO108" s="162"/>
      <c r="HP108" s="162"/>
      <c r="HQ108" s="162"/>
      <c r="HR108" s="162"/>
      <c r="HS108" s="162"/>
      <c r="HT108" s="162"/>
    </row>
    <row r="109" spans="1:228" s="250" customFormat="1" ht="14.25" customHeight="1">
      <c r="A109" s="363">
        <v>105</v>
      </c>
      <c r="B109" s="281" t="s">
        <v>75</v>
      </c>
      <c r="C109" s="241" t="s">
        <v>277</v>
      </c>
      <c r="D109" s="231">
        <v>30.05</v>
      </c>
      <c r="E109" s="237">
        <v>30050</v>
      </c>
      <c r="F109" s="237"/>
      <c r="G109" s="239">
        <v>1</v>
      </c>
      <c r="H109" s="239"/>
      <c r="I109" s="240">
        <v>1947</v>
      </c>
      <c r="J109" s="239">
        <v>2</v>
      </c>
      <c r="K109" s="245" t="s">
        <v>373</v>
      </c>
      <c r="L109" s="245" t="s">
        <v>374</v>
      </c>
      <c r="M109" s="192" t="s">
        <v>381</v>
      </c>
      <c r="N109" s="246" t="s">
        <v>376</v>
      </c>
      <c r="O109" s="246" t="s">
        <v>376</v>
      </c>
      <c r="P109" s="246" t="s">
        <v>377</v>
      </c>
      <c r="Q109" s="246" t="s">
        <v>376</v>
      </c>
      <c r="R109" s="246" t="s">
        <v>376</v>
      </c>
      <c r="S109" s="246" t="s">
        <v>376</v>
      </c>
      <c r="T109" s="246" t="s">
        <v>376</v>
      </c>
      <c r="U109" s="246"/>
      <c r="V109" s="246" t="s">
        <v>376</v>
      </c>
      <c r="W109" s="246" t="s">
        <v>376</v>
      </c>
      <c r="X109" s="247" t="s">
        <v>376</v>
      </c>
      <c r="Y109" s="247" t="s">
        <v>376</v>
      </c>
      <c r="Z109" s="247" t="s">
        <v>766</v>
      </c>
      <c r="AA109" s="247" t="s">
        <v>376</v>
      </c>
      <c r="AB109" s="344">
        <v>2019</v>
      </c>
      <c r="AC109" s="247"/>
      <c r="AD109" s="247"/>
      <c r="AE109" s="191"/>
      <c r="AF109" s="194"/>
      <c r="AG109" s="247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  <c r="FH109" s="162"/>
      <c r="FI109" s="162"/>
      <c r="FJ109" s="162"/>
      <c r="FK109" s="162"/>
      <c r="FL109" s="162"/>
      <c r="FM109" s="162"/>
      <c r="FN109" s="162"/>
      <c r="FO109" s="162"/>
      <c r="FP109" s="162"/>
      <c r="FQ109" s="162"/>
      <c r="FR109" s="162"/>
      <c r="FS109" s="162"/>
      <c r="FT109" s="162"/>
      <c r="FU109" s="162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  <c r="GK109" s="162"/>
      <c r="GL109" s="162"/>
      <c r="GM109" s="162"/>
      <c r="GN109" s="162"/>
      <c r="GO109" s="162"/>
      <c r="GP109" s="162"/>
      <c r="GQ109" s="162"/>
      <c r="GR109" s="162"/>
      <c r="GS109" s="162"/>
      <c r="GT109" s="162"/>
      <c r="GU109" s="162"/>
      <c r="GV109" s="162"/>
      <c r="GW109" s="162"/>
      <c r="GX109" s="162"/>
      <c r="GY109" s="162"/>
      <c r="GZ109" s="162"/>
      <c r="HA109" s="162"/>
      <c r="HB109" s="162"/>
      <c r="HC109" s="162"/>
      <c r="HD109" s="162"/>
      <c r="HE109" s="162"/>
      <c r="HF109" s="162"/>
      <c r="HG109" s="162"/>
      <c r="HH109" s="162"/>
      <c r="HI109" s="162"/>
      <c r="HJ109" s="162"/>
      <c r="HK109" s="162"/>
      <c r="HL109" s="162"/>
      <c r="HM109" s="162"/>
      <c r="HN109" s="162"/>
      <c r="HO109" s="162"/>
      <c r="HP109" s="162"/>
      <c r="HQ109" s="162"/>
      <c r="HR109" s="162"/>
      <c r="HS109" s="162"/>
      <c r="HT109" s="162"/>
    </row>
    <row r="110" spans="1:228" s="250" customFormat="1" ht="14.25" customHeight="1">
      <c r="A110" s="363">
        <v>106</v>
      </c>
      <c r="B110" s="192" t="s">
        <v>77</v>
      </c>
      <c r="C110" s="241" t="s">
        <v>33</v>
      </c>
      <c r="D110" s="231">
        <v>227.54</v>
      </c>
      <c r="E110" s="237"/>
      <c r="F110" s="237">
        <v>1460593.73</v>
      </c>
      <c r="G110" s="239">
        <v>4</v>
      </c>
      <c r="H110" s="239"/>
      <c r="I110" s="240">
        <v>1905</v>
      </c>
      <c r="J110" s="239">
        <v>2</v>
      </c>
      <c r="K110" s="245" t="s">
        <v>373</v>
      </c>
      <c r="L110" s="245" t="s">
        <v>374</v>
      </c>
      <c r="M110" s="192" t="s">
        <v>381</v>
      </c>
      <c r="N110" s="246" t="s">
        <v>376</v>
      </c>
      <c r="O110" s="246" t="s">
        <v>376</v>
      </c>
      <c r="P110" s="246" t="s">
        <v>377</v>
      </c>
      <c r="Q110" s="246" t="s">
        <v>376</v>
      </c>
      <c r="R110" s="246" t="s">
        <v>376</v>
      </c>
      <c r="S110" s="246" t="s">
        <v>376</v>
      </c>
      <c r="T110" s="246" t="s">
        <v>376</v>
      </c>
      <c r="U110" s="246"/>
      <c r="V110" s="246" t="s">
        <v>376</v>
      </c>
      <c r="W110" s="246" t="s">
        <v>378</v>
      </c>
      <c r="X110" s="247" t="s">
        <v>376</v>
      </c>
      <c r="Y110" s="247" t="s">
        <v>376</v>
      </c>
      <c r="Z110" s="247" t="s">
        <v>766</v>
      </c>
      <c r="AA110" s="247" t="s">
        <v>376</v>
      </c>
      <c r="AB110" s="247">
        <v>2020</v>
      </c>
      <c r="AC110" s="247"/>
      <c r="AD110" s="247" t="s">
        <v>628</v>
      </c>
      <c r="AE110" s="191" t="s">
        <v>472</v>
      </c>
      <c r="AF110" s="194">
        <v>16609</v>
      </c>
      <c r="AG110" s="247"/>
      <c r="AH110" s="249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  <c r="GK110" s="162"/>
      <c r="GL110" s="162"/>
      <c r="GM110" s="162"/>
      <c r="GN110" s="162"/>
      <c r="GO110" s="162"/>
      <c r="GP110" s="162"/>
      <c r="GQ110" s="162"/>
      <c r="GR110" s="162"/>
      <c r="GS110" s="162"/>
      <c r="GT110" s="162"/>
      <c r="GU110" s="162"/>
      <c r="GV110" s="162"/>
      <c r="GW110" s="162"/>
      <c r="GX110" s="162"/>
      <c r="GY110" s="162"/>
      <c r="GZ110" s="162"/>
      <c r="HA110" s="162"/>
      <c r="HB110" s="162"/>
      <c r="HC110" s="162"/>
      <c r="HD110" s="162"/>
      <c r="HE110" s="162"/>
      <c r="HF110" s="162"/>
      <c r="HG110" s="162"/>
      <c r="HH110" s="162"/>
      <c r="HI110" s="162"/>
      <c r="HJ110" s="162"/>
      <c r="HK110" s="162"/>
      <c r="HL110" s="162"/>
      <c r="HM110" s="162"/>
      <c r="HN110" s="162"/>
      <c r="HO110" s="162"/>
      <c r="HP110" s="162"/>
      <c r="HQ110" s="162"/>
      <c r="HR110" s="162"/>
      <c r="HS110" s="162"/>
      <c r="HT110" s="162"/>
    </row>
    <row r="111" spans="1:228" s="250" customFormat="1" ht="14.25" customHeight="1">
      <c r="A111" s="363">
        <v>107</v>
      </c>
      <c r="B111" s="192" t="s">
        <v>78</v>
      </c>
      <c r="C111" s="241" t="s">
        <v>33</v>
      </c>
      <c r="D111" s="231">
        <v>90.96</v>
      </c>
      <c r="E111" s="237">
        <v>90960</v>
      </c>
      <c r="F111" s="237"/>
      <c r="G111" s="239">
        <v>2</v>
      </c>
      <c r="H111" s="239"/>
      <c r="I111" s="240">
        <v>1900</v>
      </c>
      <c r="J111" s="239">
        <v>1</v>
      </c>
      <c r="K111" s="245" t="s">
        <v>406</v>
      </c>
      <c r="L111" s="245" t="s">
        <v>374</v>
      </c>
      <c r="M111" s="192" t="s">
        <v>473</v>
      </c>
      <c r="N111" s="246" t="s">
        <v>376</v>
      </c>
      <c r="O111" s="246" t="s">
        <v>376</v>
      </c>
      <c r="P111" s="246" t="s">
        <v>377</v>
      </c>
      <c r="Q111" s="246" t="s">
        <v>376</v>
      </c>
      <c r="R111" s="246" t="s">
        <v>376</v>
      </c>
      <c r="S111" s="246" t="s">
        <v>376</v>
      </c>
      <c r="T111" s="246" t="s">
        <v>376</v>
      </c>
      <c r="U111" s="246"/>
      <c r="V111" s="246" t="s">
        <v>376</v>
      </c>
      <c r="W111" s="246" t="s">
        <v>376</v>
      </c>
      <c r="X111" s="247" t="s">
        <v>376</v>
      </c>
      <c r="Y111" s="247" t="s">
        <v>376</v>
      </c>
      <c r="Z111" s="247" t="s">
        <v>766</v>
      </c>
      <c r="AA111" s="247" t="s">
        <v>376</v>
      </c>
      <c r="AB111" s="344">
        <v>2019</v>
      </c>
      <c r="AC111" s="247"/>
      <c r="AD111" s="247"/>
      <c r="AE111" s="191"/>
      <c r="AF111" s="194"/>
      <c r="AG111" s="247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  <c r="FF111" s="162"/>
      <c r="FG111" s="162"/>
      <c r="FH111" s="162"/>
      <c r="FI111" s="162"/>
      <c r="FJ111" s="162"/>
      <c r="FK111" s="162"/>
      <c r="FL111" s="162"/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  <c r="GK111" s="162"/>
      <c r="GL111" s="162"/>
      <c r="GM111" s="162"/>
      <c r="GN111" s="162"/>
      <c r="GO111" s="162"/>
      <c r="GP111" s="162"/>
      <c r="GQ111" s="162"/>
      <c r="GR111" s="162"/>
      <c r="GS111" s="162"/>
      <c r="GT111" s="162"/>
      <c r="GU111" s="162"/>
      <c r="GV111" s="162"/>
      <c r="GW111" s="162"/>
      <c r="GX111" s="162"/>
      <c r="GY111" s="162"/>
      <c r="GZ111" s="162"/>
      <c r="HA111" s="162"/>
      <c r="HB111" s="162"/>
      <c r="HC111" s="162"/>
      <c r="HD111" s="162"/>
      <c r="HE111" s="162"/>
      <c r="HF111" s="162"/>
      <c r="HG111" s="162"/>
      <c r="HH111" s="162"/>
      <c r="HI111" s="162"/>
      <c r="HJ111" s="162"/>
      <c r="HK111" s="162"/>
      <c r="HL111" s="162"/>
      <c r="HM111" s="162"/>
      <c r="HN111" s="162"/>
      <c r="HO111" s="162"/>
      <c r="HP111" s="162"/>
      <c r="HQ111" s="162"/>
      <c r="HR111" s="162"/>
      <c r="HS111" s="162"/>
      <c r="HT111" s="162"/>
    </row>
    <row r="112" spans="1:228" s="250" customFormat="1" ht="14.25" customHeight="1">
      <c r="A112" s="363">
        <v>108</v>
      </c>
      <c r="B112" s="192" t="s">
        <v>79</v>
      </c>
      <c r="C112" s="241" t="s">
        <v>33</v>
      </c>
      <c r="D112" s="231">
        <v>83.89</v>
      </c>
      <c r="E112" s="237">
        <v>83890</v>
      </c>
      <c r="F112" s="237"/>
      <c r="G112" s="239">
        <v>2</v>
      </c>
      <c r="H112" s="239"/>
      <c r="I112" s="240">
        <v>1900</v>
      </c>
      <c r="J112" s="239">
        <v>1</v>
      </c>
      <c r="K112" s="245" t="s">
        <v>406</v>
      </c>
      <c r="L112" s="245" t="s">
        <v>374</v>
      </c>
      <c r="M112" s="192" t="s">
        <v>381</v>
      </c>
      <c r="N112" s="246" t="s">
        <v>376</v>
      </c>
      <c r="O112" s="246" t="s">
        <v>376</v>
      </c>
      <c r="P112" s="246" t="s">
        <v>377</v>
      </c>
      <c r="Q112" s="246" t="s">
        <v>376</v>
      </c>
      <c r="R112" s="246" t="s">
        <v>376</v>
      </c>
      <c r="S112" s="246" t="s">
        <v>376</v>
      </c>
      <c r="T112" s="246" t="s">
        <v>376</v>
      </c>
      <c r="U112" s="246"/>
      <c r="V112" s="246" t="s">
        <v>376</v>
      </c>
      <c r="W112" s="246" t="s">
        <v>376</v>
      </c>
      <c r="X112" s="247" t="s">
        <v>376</v>
      </c>
      <c r="Y112" s="247" t="s">
        <v>376</v>
      </c>
      <c r="Z112" s="247" t="s">
        <v>766</v>
      </c>
      <c r="AA112" s="247" t="s">
        <v>376</v>
      </c>
      <c r="AB112" s="344">
        <v>2019</v>
      </c>
      <c r="AC112" s="247"/>
      <c r="AD112" s="247" t="s">
        <v>632</v>
      </c>
      <c r="AE112" s="191" t="s">
        <v>474</v>
      </c>
      <c r="AF112" s="194">
        <v>25013</v>
      </c>
      <c r="AG112" s="247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  <c r="FF112" s="162"/>
      <c r="FG112" s="162"/>
      <c r="FH112" s="162"/>
      <c r="FI112" s="162"/>
      <c r="FJ112" s="162"/>
      <c r="FK112" s="162"/>
      <c r="FL112" s="162"/>
      <c r="FM112" s="162"/>
      <c r="FN112" s="162"/>
      <c r="FO112" s="162"/>
      <c r="FP112" s="162"/>
      <c r="FQ112" s="162"/>
      <c r="FR112" s="162"/>
      <c r="FS112" s="162"/>
      <c r="FT112" s="162"/>
      <c r="FU112" s="162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  <c r="GK112" s="162"/>
      <c r="GL112" s="162"/>
      <c r="GM112" s="162"/>
      <c r="GN112" s="162"/>
      <c r="GO112" s="162"/>
      <c r="GP112" s="162"/>
      <c r="GQ112" s="162"/>
      <c r="GR112" s="162"/>
      <c r="GS112" s="162"/>
      <c r="GT112" s="162"/>
      <c r="GU112" s="162"/>
      <c r="GV112" s="162"/>
      <c r="GW112" s="162"/>
      <c r="GX112" s="162"/>
      <c r="GY112" s="162"/>
      <c r="GZ112" s="162"/>
      <c r="HA112" s="162"/>
      <c r="HB112" s="162"/>
      <c r="HC112" s="162"/>
      <c r="HD112" s="162"/>
      <c r="HE112" s="162"/>
      <c r="HF112" s="162"/>
      <c r="HG112" s="162"/>
      <c r="HH112" s="162"/>
      <c r="HI112" s="162"/>
      <c r="HJ112" s="162"/>
      <c r="HK112" s="162"/>
      <c r="HL112" s="162"/>
      <c r="HM112" s="162"/>
      <c r="HN112" s="162"/>
      <c r="HO112" s="162"/>
      <c r="HP112" s="162"/>
      <c r="HQ112" s="162"/>
      <c r="HR112" s="162"/>
      <c r="HS112" s="162"/>
      <c r="HT112" s="162"/>
    </row>
    <row r="113" spans="1:228" s="250" customFormat="1" ht="14.25" customHeight="1">
      <c r="A113" s="363">
        <v>109</v>
      </c>
      <c r="B113" s="192" t="s">
        <v>80</v>
      </c>
      <c r="C113" s="241" t="s">
        <v>33</v>
      </c>
      <c r="D113" s="231">
        <v>49.21</v>
      </c>
      <c r="E113" s="237">
        <v>49210</v>
      </c>
      <c r="F113" s="237"/>
      <c r="G113" s="239">
        <v>2</v>
      </c>
      <c r="H113" s="239"/>
      <c r="I113" s="240">
        <v>1900</v>
      </c>
      <c r="J113" s="239">
        <v>1</v>
      </c>
      <c r="K113" s="245" t="s">
        <v>406</v>
      </c>
      <c r="L113" s="245" t="s">
        <v>374</v>
      </c>
      <c r="M113" s="192" t="s">
        <v>381</v>
      </c>
      <c r="N113" s="246" t="s">
        <v>376</v>
      </c>
      <c r="O113" s="246" t="s">
        <v>376</v>
      </c>
      <c r="P113" s="246" t="s">
        <v>377</v>
      </c>
      <c r="Q113" s="246" t="s">
        <v>376</v>
      </c>
      <c r="R113" s="246" t="s">
        <v>376</v>
      </c>
      <c r="S113" s="246" t="s">
        <v>376</v>
      </c>
      <c r="T113" s="246" t="s">
        <v>376</v>
      </c>
      <c r="U113" s="246"/>
      <c r="V113" s="246" t="s">
        <v>376</v>
      </c>
      <c r="W113" s="246" t="s">
        <v>376</v>
      </c>
      <c r="X113" s="247" t="s">
        <v>376</v>
      </c>
      <c r="Y113" s="247" t="s">
        <v>376</v>
      </c>
      <c r="Z113" s="247" t="s">
        <v>766</v>
      </c>
      <c r="AA113" s="247" t="s">
        <v>376</v>
      </c>
      <c r="AB113" s="344">
        <v>2019</v>
      </c>
      <c r="AC113" s="247"/>
      <c r="AD113" s="247"/>
      <c r="AE113" s="191"/>
      <c r="AF113" s="194"/>
      <c r="AG113" s="247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2"/>
      <c r="EF113" s="162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2"/>
      <c r="ES113" s="162"/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2"/>
      <c r="FF113" s="162"/>
      <c r="FG113" s="162"/>
      <c r="FH113" s="162"/>
      <c r="FI113" s="162"/>
      <c r="FJ113" s="162"/>
      <c r="FK113" s="162"/>
      <c r="FL113" s="162"/>
      <c r="FM113" s="162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  <c r="GK113" s="162"/>
      <c r="GL113" s="162"/>
      <c r="GM113" s="162"/>
      <c r="GN113" s="162"/>
      <c r="GO113" s="162"/>
      <c r="GP113" s="162"/>
      <c r="GQ113" s="162"/>
      <c r="GR113" s="162"/>
      <c r="GS113" s="162"/>
      <c r="GT113" s="162"/>
      <c r="GU113" s="162"/>
      <c r="GV113" s="162"/>
      <c r="GW113" s="162"/>
      <c r="GX113" s="162"/>
      <c r="GY113" s="162"/>
      <c r="GZ113" s="162"/>
      <c r="HA113" s="162"/>
      <c r="HB113" s="162"/>
      <c r="HC113" s="162"/>
      <c r="HD113" s="162"/>
      <c r="HE113" s="162"/>
      <c r="HF113" s="162"/>
      <c r="HG113" s="162"/>
      <c r="HH113" s="162"/>
      <c r="HI113" s="162"/>
      <c r="HJ113" s="162"/>
      <c r="HK113" s="162"/>
      <c r="HL113" s="162"/>
      <c r="HM113" s="162"/>
      <c r="HN113" s="162"/>
      <c r="HO113" s="162"/>
      <c r="HP113" s="162"/>
      <c r="HQ113" s="162"/>
      <c r="HR113" s="162"/>
      <c r="HS113" s="162"/>
      <c r="HT113" s="162"/>
    </row>
    <row r="114" spans="1:228" s="250" customFormat="1" ht="14.25" customHeight="1">
      <c r="A114" s="363">
        <v>110</v>
      </c>
      <c r="B114" s="192" t="s">
        <v>81</v>
      </c>
      <c r="C114" s="241" t="s">
        <v>33</v>
      </c>
      <c r="D114" s="231">
        <v>67.88</v>
      </c>
      <c r="E114" s="237">
        <v>67880</v>
      </c>
      <c r="F114" s="237"/>
      <c r="G114" s="239">
        <v>1</v>
      </c>
      <c r="H114" s="239"/>
      <c r="I114" s="240">
        <v>1918</v>
      </c>
      <c r="J114" s="239">
        <v>1</v>
      </c>
      <c r="K114" s="245" t="s">
        <v>406</v>
      </c>
      <c r="L114" s="245" t="s">
        <v>374</v>
      </c>
      <c r="M114" s="192" t="s">
        <v>381</v>
      </c>
      <c r="N114" s="246" t="s">
        <v>376</v>
      </c>
      <c r="O114" s="246" t="s">
        <v>376</v>
      </c>
      <c r="P114" s="246" t="s">
        <v>377</v>
      </c>
      <c r="Q114" s="246" t="s">
        <v>376</v>
      </c>
      <c r="R114" s="246" t="s">
        <v>376</v>
      </c>
      <c r="S114" s="246" t="s">
        <v>376</v>
      </c>
      <c r="T114" s="246" t="s">
        <v>376</v>
      </c>
      <c r="U114" s="246"/>
      <c r="V114" s="246" t="s">
        <v>376</v>
      </c>
      <c r="W114" s="246" t="s">
        <v>376</v>
      </c>
      <c r="X114" s="247" t="s">
        <v>376</v>
      </c>
      <c r="Y114" s="247" t="s">
        <v>376</v>
      </c>
      <c r="Z114" s="247" t="s">
        <v>766</v>
      </c>
      <c r="AA114" s="247" t="s">
        <v>376</v>
      </c>
      <c r="AB114" s="248">
        <v>41391</v>
      </c>
      <c r="AC114" s="247"/>
      <c r="AD114" s="247"/>
      <c r="AE114" s="191"/>
      <c r="AF114" s="194"/>
      <c r="AG114" s="247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  <c r="FK114" s="162"/>
      <c r="FL114" s="162"/>
      <c r="FM114" s="162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2"/>
      <c r="GL114" s="162"/>
      <c r="GM114" s="162"/>
      <c r="GN114" s="162"/>
      <c r="GO114" s="162"/>
      <c r="GP114" s="162"/>
      <c r="GQ114" s="162"/>
      <c r="GR114" s="162"/>
      <c r="GS114" s="162"/>
      <c r="GT114" s="162"/>
      <c r="GU114" s="162"/>
      <c r="GV114" s="162"/>
      <c r="GW114" s="162"/>
      <c r="GX114" s="162"/>
      <c r="GY114" s="162"/>
      <c r="GZ114" s="162"/>
      <c r="HA114" s="162"/>
      <c r="HB114" s="162"/>
      <c r="HC114" s="162"/>
      <c r="HD114" s="162"/>
      <c r="HE114" s="162"/>
      <c r="HF114" s="162"/>
      <c r="HG114" s="162"/>
      <c r="HH114" s="162"/>
      <c r="HI114" s="162"/>
      <c r="HJ114" s="162"/>
      <c r="HK114" s="162"/>
      <c r="HL114" s="162"/>
      <c r="HM114" s="162"/>
      <c r="HN114" s="162"/>
      <c r="HO114" s="162"/>
      <c r="HP114" s="162"/>
      <c r="HQ114" s="162"/>
      <c r="HR114" s="162"/>
      <c r="HS114" s="162"/>
      <c r="HT114" s="162"/>
    </row>
    <row r="115" spans="1:228" s="250" customFormat="1" ht="14.25" customHeight="1">
      <c r="A115" s="363">
        <v>111</v>
      </c>
      <c r="B115" s="281" t="s">
        <v>82</v>
      </c>
      <c r="C115" s="241" t="s">
        <v>281</v>
      </c>
      <c r="D115" s="231">
        <v>118.86</v>
      </c>
      <c r="E115" s="237">
        <v>118860</v>
      </c>
      <c r="F115" s="237"/>
      <c r="G115" s="239">
        <v>2</v>
      </c>
      <c r="H115" s="239"/>
      <c r="I115" s="240">
        <v>1904</v>
      </c>
      <c r="J115" s="239">
        <v>2</v>
      </c>
      <c r="K115" s="245" t="s">
        <v>406</v>
      </c>
      <c r="L115" s="245" t="s">
        <v>374</v>
      </c>
      <c r="M115" s="192" t="s">
        <v>381</v>
      </c>
      <c r="N115" s="246" t="s">
        <v>376</v>
      </c>
      <c r="O115" s="246" t="s">
        <v>376</v>
      </c>
      <c r="P115" s="246" t="s">
        <v>377</v>
      </c>
      <c r="Q115" s="246" t="s">
        <v>376</v>
      </c>
      <c r="R115" s="246" t="s">
        <v>376</v>
      </c>
      <c r="S115" s="246" t="s">
        <v>376</v>
      </c>
      <c r="T115" s="246" t="s">
        <v>376</v>
      </c>
      <c r="U115" s="246"/>
      <c r="V115" s="246" t="s">
        <v>376</v>
      </c>
      <c r="W115" s="246" t="s">
        <v>378</v>
      </c>
      <c r="X115" s="247" t="s">
        <v>376</v>
      </c>
      <c r="Y115" s="247" t="s">
        <v>376</v>
      </c>
      <c r="Z115" s="247" t="s">
        <v>766</v>
      </c>
      <c r="AA115" s="247" t="s">
        <v>376</v>
      </c>
      <c r="AB115" s="344">
        <v>2019</v>
      </c>
      <c r="AC115" s="247"/>
      <c r="AD115" s="247"/>
      <c r="AE115" s="191"/>
      <c r="AF115" s="194"/>
      <c r="AG115" s="247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  <c r="GK115" s="162"/>
      <c r="GL115" s="162"/>
      <c r="GM115" s="162"/>
      <c r="GN115" s="162"/>
      <c r="GO115" s="162"/>
      <c r="GP115" s="162"/>
      <c r="GQ115" s="162"/>
      <c r="GR115" s="162"/>
      <c r="GS115" s="162"/>
      <c r="GT115" s="162"/>
      <c r="GU115" s="162"/>
      <c r="GV115" s="162"/>
      <c r="GW115" s="162"/>
      <c r="GX115" s="162"/>
      <c r="GY115" s="162"/>
      <c r="GZ115" s="162"/>
      <c r="HA115" s="162"/>
      <c r="HB115" s="162"/>
      <c r="HC115" s="162"/>
      <c r="HD115" s="162"/>
      <c r="HE115" s="162"/>
      <c r="HF115" s="162"/>
      <c r="HG115" s="162"/>
      <c r="HH115" s="162"/>
      <c r="HI115" s="162"/>
      <c r="HJ115" s="162"/>
      <c r="HK115" s="162"/>
      <c r="HL115" s="162"/>
      <c r="HM115" s="162"/>
      <c r="HN115" s="162"/>
      <c r="HO115" s="162"/>
      <c r="HP115" s="162"/>
      <c r="HQ115" s="162"/>
      <c r="HR115" s="162"/>
      <c r="HS115" s="162"/>
      <c r="HT115" s="162"/>
    </row>
    <row r="116" spans="1:228" s="250" customFormat="1" ht="14.25" customHeight="1">
      <c r="A116" s="363">
        <v>112</v>
      </c>
      <c r="B116" s="191" t="s">
        <v>83</v>
      </c>
      <c r="C116" s="247" t="s">
        <v>281</v>
      </c>
      <c r="D116" s="231">
        <v>145.5</v>
      </c>
      <c r="E116" s="237">
        <v>145500</v>
      </c>
      <c r="F116" s="237"/>
      <c r="G116" s="239">
        <v>2</v>
      </c>
      <c r="H116" s="239"/>
      <c r="I116" s="240">
        <v>1947</v>
      </c>
      <c r="J116" s="239">
        <v>1</v>
      </c>
      <c r="K116" s="245" t="s">
        <v>406</v>
      </c>
      <c r="L116" s="245" t="s">
        <v>374</v>
      </c>
      <c r="M116" s="192" t="s">
        <v>382</v>
      </c>
      <c r="N116" s="246" t="s">
        <v>376</v>
      </c>
      <c r="O116" s="246" t="s">
        <v>376</v>
      </c>
      <c r="P116" s="246" t="s">
        <v>377</v>
      </c>
      <c r="Q116" s="246" t="s">
        <v>376</v>
      </c>
      <c r="R116" s="246" t="s">
        <v>376</v>
      </c>
      <c r="S116" s="246" t="s">
        <v>376</v>
      </c>
      <c r="T116" s="246" t="s">
        <v>376</v>
      </c>
      <c r="U116" s="246"/>
      <c r="V116" s="246" t="s">
        <v>376</v>
      </c>
      <c r="W116" s="246" t="s">
        <v>376</v>
      </c>
      <c r="X116" s="247" t="s">
        <v>376</v>
      </c>
      <c r="Y116" s="247" t="s">
        <v>376</v>
      </c>
      <c r="Z116" s="247" t="s">
        <v>766</v>
      </c>
      <c r="AA116" s="247" t="s">
        <v>376</v>
      </c>
      <c r="AB116" s="247">
        <v>2020</v>
      </c>
      <c r="AC116" s="247"/>
      <c r="AD116" s="247" t="s">
        <v>628</v>
      </c>
      <c r="AE116" s="191" t="s">
        <v>396</v>
      </c>
      <c r="AF116" s="194">
        <v>3434</v>
      </c>
      <c r="AG116" s="247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62"/>
      <c r="EA116" s="162"/>
      <c r="EB116" s="162"/>
      <c r="EC116" s="162"/>
      <c r="ED116" s="162"/>
      <c r="EE116" s="162"/>
      <c r="EF116" s="162"/>
      <c r="EG116" s="162"/>
      <c r="EH116" s="162"/>
      <c r="EI116" s="162"/>
      <c r="EJ116" s="162"/>
      <c r="EK116" s="162"/>
      <c r="EL116" s="162"/>
      <c r="EM116" s="162"/>
      <c r="EN116" s="162"/>
      <c r="EO116" s="162"/>
      <c r="EP116" s="162"/>
      <c r="EQ116" s="162"/>
      <c r="ER116" s="162"/>
      <c r="ES116" s="162"/>
      <c r="ET116" s="162"/>
      <c r="EU116" s="162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  <c r="FF116" s="162"/>
      <c r="FG116" s="162"/>
      <c r="FH116" s="162"/>
      <c r="FI116" s="162"/>
      <c r="FJ116" s="162"/>
      <c r="FK116" s="162"/>
      <c r="FL116" s="162"/>
      <c r="FM116" s="162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  <c r="GK116" s="162"/>
      <c r="GL116" s="162"/>
      <c r="GM116" s="162"/>
      <c r="GN116" s="162"/>
      <c r="GO116" s="162"/>
      <c r="GP116" s="162"/>
      <c r="GQ116" s="162"/>
      <c r="GR116" s="162"/>
      <c r="GS116" s="162"/>
      <c r="GT116" s="162"/>
      <c r="GU116" s="162"/>
      <c r="GV116" s="162"/>
      <c r="GW116" s="162"/>
      <c r="GX116" s="162"/>
      <c r="GY116" s="162"/>
      <c r="GZ116" s="162"/>
      <c r="HA116" s="162"/>
      <c r="HB116" s="162"/>
      <c r="HC116" s="162"/>
      <c r="HD116" s="162"/>
      <c r="HE116" s="162"/>
      <c r="HF116" s="162"/>
      <c r="HG116" s="162"/>
      <c r="HH116" s="162"/>
      <c r="HI116" s="162"/>
      <c r="HJ116" s="162"/>
      <c r="HK116" s="162"/>
      <c r="HL116" s="162"/>
      <c r="HM116" s="162"/>
      <c r="HN116" s="162"/>
      <c r="HO116" s="162"/>
      <c r="HP116" s="162"/>
      <c r="HQ116" s="162"/>
      <c r="HR116" s="162"/>
      <c r="HS116" s="162"/>
      <c r="HT116" s="162"/>
    </row>
    <row r="117" spans="1:228" s="250" customFormat="1" ht="14.25" customHeight="1">
      <c r="A117" s="363">
        <v>113</v>
      </c>
      <c r="B117" s="191" t="s">
        <v>84</v>
      </c>
      <c r="C117" s="247" t="s">
        <v>281</v>
      </c>
      <c r="D117" s="231">
        <v>147.34</v>
      </c>
      <c r="E117" s="237">
        <v>147340</v>
      </c>
      <c r="F117" s="237"/>
      <c r="G117" s="239">
        <v>3</v>
      </c>
      <c r="H117" s="239"/>
      <c r="I117" s="240">
        <v>1947</v>
      </c>
      <c r="J117" s="239">
        <v>1</v>
      </c>
      <c r="K117" s="245" t="s">
        <v>406</v>
      </c>
      <c r="L117" s="245" t="s">
        <v>374</v>
      </c>
      <c r="M117" s="192" t="s">
        <v>382</v>
      </c>
      <c r="N117" s="246" t="s">
        <v>376</v>
      </c>
      <c r="O117" s="246" t="s">
        <v>376</v>
      </c>
      <c r="P117" s="246" t="s">
        <v>377</v>
      </c>
      <c r="Q117" s="246" t="s">
        <v>376</v>
      </c>
      <c r="R117" s="246" t="s">
        <v>376</v>
      </c>
      <c r="S117" s="246" t="s">
        <v>376</v>
      </c>
      <c r="T117" s="246" t="s">
        <v>376</v>
      </c>
      <c r="U117" s="246"/>
      <c r="V117" s="246" t="s">
        <v>376</v>
      </c>
      <c r="W117" s="246" t="s">
        <v>376</v>
      </c>
      <c r="X117" s="247" t="s">
        <v>376</v>
      </c>
      <c r="Y117" s="247" t="s">
        <v>376</v>
      </c>
      <c r="Z117" s="247" t="s">
        <v>766</v>
      </c>
      <c r="AA117" s="247" t="s">
        <v>376</v>
      </c>
      <c r="AB117" s="247">
        <v>2019</v>
      </c>
      <c r="AC117" s="247"/>
      <c r="AD117" s="247" t="s">
        <v>636</v>
      </c>
      <c r="AE117" s="191" t="s">
        <v>475</v>
      </c>
      <c r="AF117" s="194">
        <v>7437</v>
      </c>
      <c r="AG117" s="247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  <c r="FF117" s="162"/>
      <c r="FG117" s="162"/>
      <c r="FH117" s="162"/>
      <c r="FI117" s="162"/>
      <c r="FJ117" s="162"/>
      <c r="FK117" s="162"/>
      <c r="FL117" s="162"/>
      <c r="FM117" s="162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  <c r="GK117" s="162"/>
      <c r="GL117" s="162"/>
      <c r="GM117" s="162"/>
      <c r="GN117" s="162"/>
      <c r="GO117" s="162"/>
      <c r="GP117" s="162"/>
      <c r="GQ117" s="162"/>
      <c r="GR117" s="162"/>
      <c r="GS117" s="162"/>
      <c r="GT117" s="162"/>
      <c r="GU117" s="162"/>
      <c r="GV117" s="162"/>
      <c r="GW117" s="162"/>
      <c r="GX117" s="162"/>
      <c r="GY117" s="162"/>
      <c r="GZ117" s="162"/>
      <c r="HA117" s="162"/>
      <c r="HB117" s="162"/>
      <c r="HC117" s="162"/>
      <c r="HD117" s="162"/>
      <c r="HE117" s="162"/>
      <c r="HF117" s="162"/>
      <c r="HG117" s="162"/>
      <c r="HH117" s="162"/>
      <c r="HI117" s="162"/>
      <c r="HJ117" s="162"/>
      <c r="HK117" s="162"/>
      <c r="HL117" s="162"/>
      <c r="HM117" s="162"/>
      <c r="HN117" s="162"/>
      <c r="HO117" s="162"/>
      <c r="HP117" s="162"/>
      <c r="HQ117" s="162"/>
      <c r="HR117" s="162"/>
      <c r="HS117" s="162"/>
      <c r="HT117" s="162"/>
    </row>
    <row r="118" spans="1:228" s="250" customFormat="1" ht="14.25" customHeight="1">
      <c r="A118" s="363">
        <v>114</v>
      </c>
      <c r="B118" s="191" t="s">
        <v>85</v>
      </c>
      <c r="C118" s="247" t="s">
        <v>281</v>
      </c>
      <c r="D118" s="231">
        <v>144.94999999999999</v>
      </c>
      <c r="E118" s="237">
        <v>144950</v>
      </c>
      <c r="F118" s="237"/>
      <c r="G118" s="239">
        <v>3</v>
      </c>
      <c r="H118" s="239"/>
      <c r="I118" s="240">
        <v>1947</v>
      </c>
      <c r="J118" s="239">
        <v>1</v>
      </c>
      <c r="K118" s="245" t="s">
        <v>406</v>
      </c>
      <c r="L118" s="245" t="s">
        <v>374</v>
      </c>
      <c r="M118" s="192" t="s">
        <v>382</v>
      </c>
      <c r="N118" s="246" t="s">
        <v>376</v>
      </c>
      <c r="O118" s="246" t="s">
        <v>376</v>
      </c>
      <c r="P118" s="246" t="s">
        <v>377</v>
      </c>
      <c r="Q118" s="246" t="s">
        <v>376</v>
      </c>
      <c r="R118" s="246" t="s">
        <v>376</v>
      </c>
      <c r="S118" s="246" t="s">
        <v>376</v>
      </c>
      <c r="T118" s="246" t="s">
        <v>376</v>
      </c>
      <c r="U118" s="246"/>
      <c r="V118" s="246" t="s">
        <v>376</v>
      </c>
      <c r="W118" s="246" t="s">
        <v>376</v>
      </c>
      <c r="X118" s="247" t="s">
        <v>376</v>
      </c>
      <c r="Y118" s="247" t="s">
        <v>376</v>
      </c>
      <c r="Z118" s="247" t="s">
        <v>766</v>
      </c>
      <c r="AA118" s="247" t="s">
        <v>376</v>
      </c>
      <c r="AB118" s="247">
        <v>2020</v>
      </c>
      <c r="AC118" s="247"/>
      <c r="AD118" s="247"/>
      <c r="AE118" s="191"/>
      <c r="AF118" s="194"/>
      <c r="AG118" s="247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2"/>
      <c r="ES118" s="162"/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62"/>
      <c r="FF118" s="162"/>
      <c r="FG118" s="162"/>
      <c r="FH118" s="162"/>
      <c r="FI118" s="162"/>
      <c r="FJ118" s="162"/>
      <c r="FK118" s="162"/>
      <c r="FL118" s="162"/>
      <c r="FM118" s="162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  <c r="GK118" s="162"/>
      <c r="GL118" s="162"/>
      <c r="GM118" s="162"/>
      <c r="GN118" s="162"/>
      <c r="GO118" s="162"/>
      <c r="GP118" s="162"/>
      <c r="GQ118" s="162"/>
      <c r="GR118" s="162"/>
      <c r="GS118" s="162"/>
      <c r="GT118" s="162"/>
      <c r="GU118" s="162"/>
      <c r="GV118" s="162"/>
      <c r="GW118" s="162"/>
      <c r="GX118" s="162"/>
      <c r="GY118" s="162"/>
      <c r="GZ118" s="162"/>
      <c r="HA118" s="162"/>
      <c r="HB118" s="162"/>
      <c r="HC118" s="162"/>
      <c r="HD118" s="162"/>
      <c r="HE118" s="162"/>
      <c r="HF118" s="162"/>
      <c r="HG118" s="162"/>
      <c r="HH118" s="162"/>
      <c r="HI118" s="162"/>
      <c r="HJ118" s="162"/>
      <c r="HK118" s="162"/>
      <c r="HL118" s="162"/>
      <c r="HM118" s="162"/>
      <c r="HN118" s="162"/>
      <c r="HO118" s="162"/>
      <c r="HP118" s="162"/>
      <c r="HQ118" s="162"/>
      <c r="HR118" s="162"/>
      <c r="HS118" s="162"/>
      <c r="HT118" s="162"/>
    </row>
    <row r="119" spans="1:228" s="250" customFormat="1" ht="14.25" customHeight="1">
      <c r="A119" s="363">
        <v>115</v>
      </c>
      <c r="B119" s="191" t="s">
        <v>86</v>
      </c>
      <c r="C119" s="247" t="s">
        <v>281</v>
      </c>
      <c r="D119" s="231">
        <v>192.6</v>
      </c>
      <c r="E119" s="237">
        <v>192600</v>
      </c>
      <c r="F119" s="237"/>
      <c r="G119" s="239">
        <v>5</v>
      </c>
      <c r="H119" s="239"/>
      <c r="I119" s="240">
        <v>1909</v>
      </c>
      <c r="J119" s="239">
        <v>3</v>
      </c>
      <c r="K119" s="245" t="s">
        <v>406</v>
      </c>
      <c r="L119" s="245" t="s">
        <v>374</v>
      </c>
      <c r="M119" s="192" t="s">
        <v>381</v>
      </c>
      <c r="N119" s="246" t="s">
        <v>376</v>
      </c>
      <c r="O119" s="246" t="s">
        <v>376</v>
      </c>
      <c r="P119" s="246" t="s">
        <v>377</v>
      </c>
      <c r="Q119" s="246" t="s">
        <v>376</v>
      </c>
      <c r="R119" s="246" t="s">
        <v>376</v>
      </c>
      <c r="S119" s="246" t="s">
        <v>376</v>
      </c>
      <c r="T119" s="246" t="s">
        <v>376</v>
      </c>
      <c r="U119" s="246"/>
      <c r="V119" s="246" t="s">
        <v>376</v>
      </c>
      <c r="W119" s="246" t="s">
        <v>376</v>
      </c>
      <c r="X119" s="247" t="s">
        <v>376</v>
      </c>
      <c r="Y119" s="247" t="s">
        <v>376</v>
      </c>
      <c r="Z119" s="247" t="s">
        <v>766</v>
      </c>
      <c r="AA119" s="247" t="s">
        <v>376</v>
      </c>
      <c r="AB119" s="247">
        <v>2020</v>
      </c>
      <c r="AC119" s="247"/>
      <c r="AD119" s="247" t="s">
        <v>625</v>
      </c>
      <c r="AE119" s="164" t="s">
        <v>643</v>
      </c>
      <c r="AF119" s="194">
        <v>4266</v>
      </c>
      <c r="AG119" s="247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  <c r="GK119" s="162"/>
      <c r="GL119" s="162"/>
      <c r="GM119" s="162"/>
      <c r="GN119" s="162"/>
      <c r="GO119" s="162"/>
      <c r="GP119" s="162"/>
      <c r="GQ119" s="162"/>
      <c r="GR119" s="162"/>
      <c r="GS119" s="162"/>
      <c r="GT119" s="162"/>
      <c r="GU119" s="162"/>
      <c r="GV119" s="162"/>
      <c r="GW119" s="162"/>
      <c r="GX119" s="162"/>
      <c r="GY119" s="162"/>
      <c r="GZ119" s="162"/>
      <c r="HA119" s="162"/>
      <c r="HB119" s="162"/>
      <c r="HC119" s="162"/>
      <c r="HD119" s="162"/>
      <c r="HE119" s="162"/>
      <c r="HF119" s="162"/>
      <c r="HG119" s="162"/>
      <c r="HH119" s="162"/>
      <c r="HI119" s="162"/>
      <c r="HJ119" s="162"/>
      <c r="HK119" s="162"/>
      <c r="HL119" s="162"/>
      <c r="HM119" s="162"/>
      <c r="HN119" s="162"/>
      <c r="HO119" s="162"/>
      <c r="HP119" s="162"/>
      <c r="HQ119" s="162"/>
      <c r="HR119" s="162"/>
      <c r="HS119" s="162"/>
      <c r="HT119" s="162"/>
    </row>
    <row r="120" spans="1:228" s="162" customFormat="1" ht="14.25" customHeight="1">
      <c r="A120" s="363">
        <v>116</v>
      </c>
      <c r="B120" s="191" t="s">
        <v>87</v>
      </c>
      <c r="C120" s="247" t="s">
        <v>281</v>
      </c>
      <c r="D120" s="231">
        <v>196.83</v>
      </c>
      <c r="E120" s="237">
        <v>243636.66</v>
      </c>
      <c r="F120" s="237"/>
      <c r="G120" s="239">
        <v>4</v>
      </c>
      <c r="H120" s="239"/>
      <c r="I120" s="240">
        <v>1909</v>
      </c>
      <c r="J120" s="239">
        <v>2</v>
      </c>
      <c r="K120" s="245" t="s">
        <v>406</v>
      </c>
      <c r="L120" s="245" t="s">
        <v>374</v>
      </c>
      <c r="M120" s="192" t="s">
        <v>381</v>
      </c>
      <c r="N120" s="246" t="s">
        <v>376</v>
      </c>
      <c r="O120" s="246" t="s">
        <v>376</v>
      </c>
      <c r="P120" s="246" t="s">
        <v>377</v>
      </c>
      <c r="Q120" s="246" t="s">
        <v>376</v>
      </c>
      <c r="R120" s="246" t="s">
        <v>376</v>
      </c>
      <c r="S120" s="246" t="s">
        <v>376</v>
      </c>
      <c r="T120" s="246" t="s">
        <v>376</v>
      </c>
      <c r="U120" s="246"/>
      <c r="V120" s="246" t="s">
        <v>376</v>
      </c>
      <c r="W120" s="246" t="s">
        <v>376</v>
      </c>
      <c r="X120" s="247" t="s">
        <v>376</v>
      </c>
      <c r="Y120" s="247" t="s">
        <v>376</v>
      </c>
      <c r="Z120" s="247" t="s">
        <v>766</v>
      </c>
      <c r="AA120" s="247" t="s">
        <v>376</v>
      </c>
      <c r="AB120" s="344">
        <v>2019</v>
      </c>
      <c r="AC120" s="247"/>
      <c r="AD120" s="247" t="s">
        <v>629</v>
      </c>
      <c r="AE120" s="164" t="s">
        <v>476</v>
      </c>
      <c r="AF120" s="194">
        <v>3981</v>
      </c>
      <c r="AG120" s="247"/>
    </row>
    <row r="121" spans="1:228" s="162" customFormat="1" ht="14.25" customHeight="1">
      <c r="A121" s="363">
        <v>117</v>
      </c>
      <c r="B121" s="191" t="s">
        <v>88</v>
      </c>
      <c r="C121" s="247" t="s">
        <v>281</v>
      </c>
      <c r="D121" s="231">
        <v>179.52</v>
      </c>
      <c r="E121" s="237">
        <v>263353.21999999997</v>
      </c>
      <c r="F121" s="237"/>
      <c r="G121" s="239">
        <v>4</v>
      </c>
      <c r="H121" s="239"/>
      <c r="I121" s="240">
        <v>1904</v>
      </c>
      <c r="J121" s="239">
        <v>2</v>
      </c>
      <c r="K121" s="245" t="s">
        <v>406</v>
      </c>
      <c r="L121" s="245" t="s">
        <v>374</v>
      </c>
      <c r="M121" s="245" t="s">
        <v>381</v>
      </c>
      <c r="N121" s="246" t="s">
        <v>376</v>
      </c>
      <c r="O121" s="246" t="s">
        <v>376</v>
      </c>
      <c r="P121" s="246" t="s">
        <v>377</v>
      </c>
      <c r="Q121" s="246" t="s">
        <v>376</v>
      </c>
      <c r="R121" s="246" t="s">
        <v>376</v>
      </c>
      <c r="S121" s="246" t="s">
        <v>376</v>
      </c>
      <c r="T121" s="246" t="s">
        <v>376</v>
      </c>
      <c r="U121" s="246"/>
      <c r="V121" s="246" t="s">
        <v>376</v>
      </c>
      <c r="W121" s="246" t="s">
        <v>376</v>
      </c>
      <c r="X121" s="247" t="s">
        <v>376</v>
      </c>
      <c r="Y121" s="247" t="s">
        <v>376</v>
      </c>
      <c r="Z121" s="247" t="s">
        <v>766</v>
      </c>
      <c r="AA121" s="247" t="s">
        <v>376</v>
      </c>
      <c r="AB121" s="247">
        <v>2020</v>
      </c>
      <c r="AC121" s="247"/>
      <c r="AD121" s="247">
        <v>2015</v>
      </c>
      <c r="AE121" s="164" t="s">
        <v>396</v>
      </c>
      <c r="AF121" s="194">
        <v>1350</v>
      </c>
      <c r="AG121" s="247"/>
    </row>
    <row r="122" spans="1:228" s="162" customFormat="1" ht="14.25" customHeight="1">
      <c r="A122" s="363">
        <v>118</v>
      </c>
      <c r="B122" s="191" t="s">
        <v>89</v>
      </c>
      <c r="C122" s="247" t="s">
        <v>281</v>
      </c>
      <c r="D122" s="231">
        <v>189.26</v>
      </c>
      <c r="E122" s="237">
        <v>236066.66999999998</v>
      </c>
      <c r="F122" s="237"/>
      <c r="G122" s="239">
        <v>4</v>
      </c>
      <c r="H122" s="239"/>
      <c r="I122" s="240">
        <v>1904</v>
      </c>
      <c r="J122" s="239">
        <v>1</v>
      </c>
      <c r="K122" s="245" t="s">
        <v>406</v>
      </c>
      <c r="L122" s="245" t="s">
        <v>374</v>
      </c>
      <c r="M122" s="245" t="s">
        <v>381</v>
      </c>
      <c r="N122" s="246" t="s">
        <v>376</v>
      </c>
      <c r="O122" s="246" t="s">
        <v>376</v>
      </c>
      <c r="P122" s="246" t="s">
        <v>377</v>
      </c>
      <c r="Q122" s="246" t="s">
        <v>376</v>
      </c>
      <c r="R122" s="246" t="s">
        <v>376</v>
      </c>
      <c r="S122" s="246" t="s">
        <v>376</v>
      </c>
      <c r="T122" s="246" t="s">
        <v>376</v>
      </c>
      <c r="U122" s="246"/>
      <c r="V122" s="246" t="s">
        <v>376</v>
      </c>
      <c r="W122" s="246" t="s">
        <v>376</v>
      </c>
      <c r="X122" s="247" t="s">
        <v>376</v>
      </c>
      <c r="Y122" s="247" t="s">
        <v>376</v>
      </c>
      <c r="Z122" s="247" t="s">
        <v>766</v>
      </c>
      <c r="AA122" s="247" t="s">
        <v>376</v>
      </c>
      <c r="AB122" s="344">
        <v>2019</v>
      </c>
      <c r="AC122" s="247"/>
      <c r="AD122" s="247">
        <v>2014</v>
      </c>
      <c r="AE122" s="164" t="s">
        <v>644</v>
      </c>
      <c r="AF122" s="194">
        <v>22332</v>
      </c>
      <c r="AG122" s="247"/>
    </row>
    <row r="123" spans="1:228" s="162" customFormat="1" ht="14.25" customHeight="1">
      <c r="A123" s="363">
        <v>119</v>
      </c>
      <c r="B123" s="191" t="s">
        <v>90</v>
      </c>
      <c r="C123" s="247" t="s">
        <v>281</v>
      </c>
      <c r="D123" s="231">
        <v>189.7</v>
      </c>
      <c r="E123" s="237">
        <v>318633.85000000003</v>
      </c>
      <c r="F123" s="237"/>
      <c r="G123" s="239">
        <v>4</v>
      </c>
      <c r="H123" s="239"/>
      <c r="I123" s="240">
        <v>1904</v>
      </c>
      <c r="J123" s="239">
        <v>1</v>
      </c>
      <c r="K123" s="245" t="s">
        <v>406</v>
      </c>
      <c r="L123" s="245" t="s">
        <v>374</v>
      </c>
      <c r="M123" s="245" t="s">
        <v>381</v>
      </c>
      <c r="N123" s="246" t="s">
        <v>376</v>
      </c>
      <c r="O123" s="246" t="s">
        <v>376</v>
      </c>
      <c r="P123" s="246" t="s">
        <v>377</v>
      </c>
      <c r="Q123" s="246" t="s">
        <v>376</v>
      </c>
      <c r="R123" s="246" t="s">
        <v>376</v>
      </c>
      <c r="S123" s="246" t="s">
        <v>376</v>
      </c>
      <c r="T123" s="246" t="s">
        <v>376</v>
      </c>
      <c r="U123" s="246"/>
      <c r="V123" s="246" t="s">
        <v>376</v>
      </c>
      <c r="W123" s="246" t="s">
        <v>376</v>
      </c>
      <c r="X123" s="247" t="s">
        <v>376</v>
      </c>
      <c r="Y123" s="247" t="s">
        <v>376</v>
      </c>
      <c r="Z123" s="247" t="s">
        <v>766</v>
      </c>
      <c r="AA123" s="247" t="s">
        <v>376</v>
      </c>
      <c r="AB123" s="247">
        <v>2020</v>
      </c>
      <c r="AC123" s="247"/>
      <c r="AD123" s="247" t="s">
        <v>632</v>
      </c>
      <c r="AE123" s="191" t="s">
        <v>396</v>
      </c>
      <c r="AF123" s="194">
        <v>5894</v>
      </c>
      <c r="AG123" s="247"/>
    </row>
    <row r="124" spans="1:228" s="162" customFormat="1" ht="14.25" customHeight="1">
      <c r="A124" s="363">
        <v>120</v>
      </c>
      <c r="B124" s="192" t="s">
        <v>91</v>
      </c>
      <c r="C124" s="241" t="s">
        <v>281</v>
      </c>
      <c r="D124" s="231">
        <v>213.77</v>
      </c>
      <c r="E124" s="237">
        <v>241510.91999999998</v>
      </c>
      <c r="F124" s="237"/>
      <c r="G124" s="239">
        <v>4</v>
      </c>
      <c r="H124" s="239"/>
      <c r="I124" s="240">
        <v>1904</v>
      </c>
      <c r="J124" s="239">
        <v>2</v>
      </c>
      <c r="K124" s="245" t="s">
        <v>406</v>
      </c>
      <c r="L124" s="245" t="s">
        <v>374</v>
      </c>
      <c r="M124" s="245" t="s">
        <v>413</v>
      </c>
      <c r="N124" s="246" t="s">
        <v>376</v>
      </c>
      <c r="O124" s="246" t="s">
        <v>376</v>
      </c>
      <c r="P124" s="246" t="s">
        <v>377</v>
      </c>
      <c r="Q124" s="246" t="s">
        <v>376</v>
      </c>
      <c r="R124" s="246" t="s">
        <v>376</v>
      </c>
      <c r="S124" s="246" t="s">
        <v>376</v>
      </c>
      <c r="T124" s="246" t="s">
        <v>376</v>
      </c>
      <c r="U124" s="246"/>
      <c r="V124" s="246" t="s">
        <v>376</v>
      </c>
      <c r="W124" s="246" t="s">
        <v>376</v>
      </c>
      <c r="X124" s="247" t="s">
        <v>376</v>
      </c>
      <c r="Y124" s="247" t="s">
        <v>376</v>
      </c>
      <c r="Z124" s="247" t="s">
        <v>766</v>
      </c>
      <c r="AA124" s="247" t="s">
        <v>376</v>
      </c>
      <c r="AB124" s="247">
        <v>2020</v>
      </c>
      <c r="AC124" s="247"/>
      <c r="AD124" s="247" t="s">
        <v>638</v>
      </c>
      <c r="AE124" s="191" t="s">
        <v>396</v>
      </c>
      <c r="AF124" s="194">
        <v>1794</v>
      </c>
      <c r="AG124" s="247"/>
    </row>
    <row r="125" spans="1:228" s="250" customFormat="1" ht="14.25" customHeight="1">
      <c r="A125" s="363">
        <v>121</v>
      </c>
      <c r="B125" s="285" t="s">
        <v>92</v>
      </c>
      <c r="C125" s="235" t="s">
        <v>283</v>
      </c>
      <c r="D125" s="231">
        <v>452.22</v>
      </c>
      <c r="E125" s="237">
        <v>452220</v>
      </c>
      <c r="F125" s="364"/>
      <c r="G125" s="239">
        <v>12</v>
      </c>
      <c r="H125" s="239"/>
      <c r="I125" s="240">
        <v>1909</v>
      </c>
      <c r="J125" s="239">
        <v>3</v>
      </c>
      <c r="K125" s="245" t="s">
        <v>373</v>
      </c>
      <c r="L125" s="245" t="s">
        <v>374</v>
      </c>
      <c r="M125" s="245" t="s">
        <v>375</v>
      </c>
      <c r="N125" s="246" t="s">
        <v>376</v>
      </c>
      <c r="O125" s="246" t="s">
        <v>376</v>
      </c>
      <c r="P125" s="246" t="s">
        <v>377</v>
      </c>
      <c r="Q125" s="246" t="s">
        <v>378</v>
      </c>
      <c r="R125" s="246" t="s">
        <v>376</v>
      </c>
      <c r="S125" s="246" t="s">
        <v>376</v>
      </c>
      <c r="T125" s="246" t="s">
        <v>376</v>
      </c>
      <c r="U125" s="246"/>
      <c r="V125" s="246" t="s">
        <v>376</v>
      </c>
      <c r="W125" s="246" t="s">
        <v>378</v>
      </c>
      <c r="X125" s="247" t="s">
        <v>376</v>
      </c>
      <c r="Y125" s="247" t="s">
        <v>376</v>
      </c>
      <c r="Z125" s="247" t="s">
        <v>766</v>
      </c>
      <c r="AA125" s="247" t="s">
        <v>376</v>
      </c>
      <c r="AB125" s="248">
        <v>41391</v>
      </c>
      <c r="AC125" s="247"/>
      <c r="AD125" s="247" t="s">
        <v>636</v>
      </c>
      <c r="AE125" s="191" t="s">
        <v>478</v>
      </c>
      <c r="AF125" s="194">
        <v>32351</v>
      </c>
      <c r="AG125" s="247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62"/>
      <c r="EA125" s="162"/>
      <c r="EB125" s="162"/>
      <c r="EC125" s="162"/>
      <c r="ED125" s="162"/>
      <c r="EE125" s="162"/>
      <c r="EF125" s="162"/>
      <c r="EG125" s="162"/>
      <c r="EH125" s="162"/>
      <c r="EI125" s="162"/>
      <c r="EJ125" s="162"/>
      <c r="EK125" s="162"/>
      <c r="EL125" s="162"/>
      <c r="EM125" s="162"/>
      <c r="EN125" s="162"/>
      <c r="EO125" s="162"/>
      <c r="EP125" s="162"/>
      <c r="EQ125" s="162"/>
      <c r="ER125" s="162"/>
      <c r="ES125" s="162"/>
      <c r="ET125" s="162"/>
      <c r="EU125" s="162"/>
      <c r="EV125" s="162"/>
      <c r="EW125" s="162"/>
      <c r="EX125" s="162"/>
      <c r="EY125" s="162"/>
      <c r="EZ125" s="162"/>
      <c r="FA125" s="162"/>
      <c r="FB125" s="162"/>
      <c r="FC125" s="162"/>
      <c r="FD125" s="162"/>
      <c r="FE125" s="162"/>
      <c r="FF125" s="162"/>
      <c r="FG125" s="162"/>
      <c r="FH125" s="162"/>
      <c r="FI125" s="162"/>
      <c r="FJ125" s="162"/>
      <c r="FK125" s="162"/>
      <c r="FL125" s="162"/>
      <c r="FM125" s="162"/>
      <c r="FN125" s="162"/>
      <c r="FO125" s="162"/>
      <c r="FP125" s="162"/>
      <c r="FQ125" s="162"/>
      <c r="FR125" s="162"/>
      <c r="FS125" s="162"/>
      <c r="FT125" s="162"/>
      <c r="FU125" s="162"/>
      <c r="FV125" s="162"/>
      <c r="FW125" s="162"/>
      <c r="FX125" s="162"/>
      <c r="FY125" s="162"/>
      <c r="FZ125" s="162"/>
      <c r="GA125" s="162"/>
      <c r="GB125" s="162"/>
      <c r="GC125" s="162"/>
      <c r="GD125" s="162"/>
      <c r="GE125" s="162"/>
      <c r="GF125" s="162"/>
      <c r="GG125" s="162"/>
      <c r="GH125" s="162"/>
      <c r="GI125" s="162"/>
      <c r="GJ125" s="162"/>
      <c r="GK125" s="162"/>
      <c r="GL125" s="162"/>
      <c r="GM125" s="162"/>
      <c r="GN125" s="162"/>
      <c r="GO125" s="162"/>
      <c r="GP125" s="162"/>
      <c r="GQ125" s="162"/>
      <c r="GR125" s="162"/>
      <c r="GS125" s="162"/>
      <c r="GT125" s="162"/>
      <c r="GU125" s="162"/>
      <c r="GV125" s="162"/>
      <c r="GW125" s="162"/>
      <c r="GX125" s="162"/>
      <c r="GY125" s="162"/>
      <c r="GZ125" s="162"/>
      <c r="HA125" s="162"/>
      <c r="HB125" s="162"/>
      <c r="HC125" s="162"/>
      <c r="HD125" s="162"/>
      <c r="HE125" s="162"/>
      <c r="HF125" s="162"/>
      <c r="HG125" s="162"/>
      <c r="HH125" s="162"/>
      <c r="HI125" s="162"/>
      <c r="HJ125" s="162"/>
      <c r="HK125" s="162"/>
      <c r="HL125" s="162"/>
      <c r="HM125" s="162"/>
      <c r="HN125" s="162"/>
      <c r="HO125" s="162"/>
      <c r="HP125" s="162"/>
      <c r="HQ125" s="162"/>
      <c r="HR125" s="162"/>
      <c r="HS125" s="162"/>
      <c r="HT125" s="162"/>
    </row>
    <row r="126" spans="1:228" s="250" customFormat="1" ht="14.25" customHeight="1">
      <c r="A126" s="363">
        <v>122</v>
      </c>
      <c r="B126" s="281" t="s">
        <v>704</v>
      </c>
      <c r="C126" s="241" t="s">
        <v>297</v>
      </c>
      <c r="D126" s="231">
        <v>362.41</v>
      </c>
      <c r="E126" s="237">
        <v>362410</v>
      </c>
      <c r="F126" s="244"/>
      <c r="G126" s="239">
        <v>8</v>
      </c>
      <c r="H126" s="239"/>
      <c r="I126" s="240">
        <v>1909</v>
      </c>
      <c r="J126" s="239">
        <v>3</v>
      </c>
      <c r="K126" s="245" t="s">
        <v>373</v>
      </c>
      <c r="L126" s="245" t="s">
        <v>374</v>
      </c>
      <c r="M126" s="245" t="s">
        <v>375</v>
      </c>
      <c r="N126" s="246" t="s">
        <v>376</v>
      </c>
      <c r="O126" s="246" t="s">
        <v>376</v>
      </c>
      <c r="P126" s="246" t="s">
        <v>768</v>
      </c>
      <c r="Q126" s="246" t="s">
        <v>378</v>
      </c>
      <c r="R126" s="246" t="s">
        <v>376</v>
      </c>
      <c r="S126" s="246" t="s">
        <v>376</v>
      </c>
      <c r="T126" s="246" t="s">
        <v>376</v>
      </c>
      <c r="U126" s="246"/>
      <c r="V126" s="246" t="s">
        <v>376</v>
      </c>
      <c r="W126" s="246" t="s">
        <v>378</v>
      </c>
      <c r="X126" s="247" t="s">
        <v>376</v>
      </c>
      <c r="Y126" s="247" t="s">
        <v>376</v>
      </c>
      <c r="Z126" s="247" t="s">
        <v>766</v>
      </c>
      <c r="AA126" s="247" t="s">
        <v>376</v>
      </c>
      <c r="AB126" s="247">
        <v>2019</v>
      </c>
      <c r="AC126" s="247"/>
      <c r="AD126" s="350" t="s">
        <v>627</v>
      </c>
      <c r="AE126" s="191" t="s">
        <v>540</v>
      </c>
      <c r="AF126" s="194">
        <v>45867.55</v>
      </c>
      <c r="AG126" s="247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2"/>
      <c r="ES126" s="162"/>
      <c r="ET126" s="162"/>
      <c r="EU126" s="162"/>
      <c r="EV126" s="162"/>
      <c r="EW126" s="162"/>
      <c r="EX126" s="162"/>
      <c r="EY126" s="162"/>
      <c r="EZ126" s="162"/>
      <c r="FA126" s="162"/>
      <c r="FB126" s="162"/>
      <c r="FC126" s="162"/>
      <c r="FD126" s="162"/>
      <c r="FE126" s="162"/>
      <c r="FF126" s="162"/>
      <c r="FG126" s="162"/>
      <c r="FH126" s="162"/>
      <c r="FI126" s="162"/>
      <c r="FJ126" s="162"/>
      <c r="FK126" s="162"/>
      <c r="FL126" s="162"/>
      <c r="FM126" s="162"/>
      <c r="FN126" s="162"/>
      <c r="FO126" s="162"/>
      <c r="FP126" s="162"/>
      <c r="FQ126" s="162"/>
      <c r="FR126" s="162"/>
      <c r="FS126" s="162"/>
      <c r="FT126" s="162"/>
      <c r="FU126" s="162"/>
      <c r="FV126" s="162"/>
      <c r="FW126" s="162"/>
      <c r="FX126" s="162"/>
      <c r="FY126" s="162"/>
      <c r="FZ126" s="162"/>
      <c r="GA126" s="162"/>
      <c r="GB126" s="162"/>
      <c r="GC126" s="162"/>
      <c r="GD126" s="162"/>
      <c r="GE126" s="162"/>
      <c r="GF126" s="162"/>
      <c r="GG126" s="162"/>
      <c r="GH126" s="162"/>
      <c r="GI126" s="162"/>
      <c r="GJ126" s="162"/>
      <c r="GK126" s="162"/>
      <c r="GL126" s="162"/>
      <c r="GM126" s="162"/>
      <c r="GN126" s="162"/>
      <c r="GO126" s="162"/>
      <c r="GP126" s="162"/>
      <c r="GQ126" s="162"/>
      <c r="GR126" s="162"/>
      <c r="GS126" s="162"/>
      <c r="GT126" s="162"/>
      <c r="GU126" s="162"/>
      <c r="GV126" s="162"/>
      <c r="GW126" s="162"/>
      <c r="GX126" s="162"/>
      <c r="GY126" s="162"/>
      <c r="GZ126" s="162"/>
      <c r="HA126" s="162"/>
      <c r="HB126" s="162"/>
      <c r="HC126" s="162"/>
      <c r="HD126" s="162"/>
      <c r="HE126" s="162"/>
      <c r="HF126" s="162"/>
      <c r="HG126" s="162"/>
      <c r="HH126" s="162"/>
      <c r="HI126" s="162"/>
      <c r="HJ126" s="162"/>
      <c r="HK126" s="162"/>
      <c r="HL126" s="162"/>
      <c r="HM126" s="162"/>
      <c r="HN126" s="162"/>
      <c r="HO126" s="162"/>
      <c r="HP126" s="162"/>
      <c r="HQ126" s="162"/>
      <c r="HR126" s="162"/>
      <c r="HS126" s="162"/>
      <c r="HT126" s="162"/>
    </row>
    <row r="127" spans="1:228" s="162" customFormat="1" ht="14.25" customHeight="1">
      <c r="A127" s="363">
        <v>123</v>
      </c>
      <c r="B127" s="281" t="s">
        <v>705</v>
      </c>
      <c r="C127" s="241" t="s">
        <v>297</v>
      </c>
      <c r="D127" s="231">
        <v>337.79</v>
      </c>
      <c r="E127" s="237">
        <v>631906.43999999994</v>
      </c>
      <c r="F127" s="244"/>
      <c r="G127" s="239">
        <v>8</v>
      </c>
      <c r="H127" s="239"/>
      <c r="I127" s="240">
        <v>1909</v>
      </c>
      <c r="J127" s="239">
        <v>3</v>
      </c>
      <c r="K127" s="245" t="s">
        <v>373</v>
      </c>
      <c r="L127" s="245" t="s">
        <v>374</v>
      </c>
      <c r="M127" s="245" t="s">
        <v>375</v>
      </c>
      <c r="N127" s="246" t="s">
        <v>376</v>
      </c>
      <c r="O127" s="246" t="s">
        <v>376</v>
      </c>
      <c r="P127" s="246" t="s">
        <v>768</v>
      </c>
      <c r="Q127" s="246" t="s">
        <v>378</v>
      </c>
      <c r="R127" s="246" t="s">
        <v>376</v>
      </c>
      <c r="S127" s="246" t="s">
        <v>376</v>
      </c>
      <c r="T127" s="246" t="s">
        <v>376</v>
      </c>
      <c r="U127" s="246"/>
      <c r="V127" s="246" t="s">
        <v>376</v>
      </c>
      <c r="W127" s="246" t="s">
        <v>376</v>
      </c>
      <c r="X127" s="247" t="s">
        <v>376</v>
      </c>
      <c r="Y127" s="247" t="s">
        <v>376</v>
      </c>
      <c r="Z127" s="247" t="s">
        <v>766</v>
      </c>
      <c r="AA127" s="247" t="s">
        <v>376</v>
      </c>
      <c r="AB127" s="247">
        <v>2017</v>
      </c>
      <c r="AC127" s="247"/>
      <c r="AD127" s="350" t="s">
        <v>627</v>
      </c>
      <c r="AE127" s="191" t="s">
        <v>541</v>
      </c>
      <c r="AF127" s="194">
        <v>59748</v>
      </c>
      <c r="AG127" s="247"/>
    </row>
    <row r="128" spans="1:228" s="250" customFormat="1" ht="14.25" customHeight="1">
      <c r="A128" s="363">
        <v>124</v>
      </c>
      <c r="B128" s="281" t="s">
        <v>93</v>
      </c>
      <c r="C128" s="241" t="s">
        <v>285</v>
      </c>
      <c r="D128" s="231">
        <v>180.54</v>
      </c>
      <c r="E128" s="237">
        <v>180540</v>
      </c>
      <c r="F128" s="244"/>
      <c r="G128" s="239">
        <v>4</v>
      </c>
      <c r="H128" s="239"/>
      <c r="I128" s="240">
        <v>1910</v>
      </c>
      <c r="J128" s="239">
        <v>2</v>
      </c>
      <c r="K128" s="245" t="s">
        <v>373</v>
      </c>
      <c r="L128" s="245" t="s">
        <v>374</v>
      </c>
      <c r="M128" s="245" t="s">
        <v>381</v>
      </c>
      <c r="N128" s="246" t="s">
        <v>376</v>
      </c>
      <c r="O128" s="246" t="s">
        <v>376</v>
      </c>
      <c r="P128" s="246" t="s">
        <v>377</v>
      </c>
      <c r="Q128" s="246" t="s">
        <v>376</v>
      </c>
      <c r="R128" s="246" t="s">
        <v>376</v>
      </c>
      <c r="S128" s="246" t="s">
        <v>376</v>
      </c>
      <c r="T128" s="246" t="s">
        <v>376</v>
      </c>
      <c r="U128" s="246"/>
      <c r="V128" s="246" t="s">
        <v>376</v>
      </c>
      <c r="W128" s="246"/>
      <c r="X128" s="247" t="s">
        <v>376</v>
      </c>
      <c r="Y128" s="247" t="s">
        <v>376</v>
      </c>
      <c r="Z128" s="247" t="s">
        <v>766</v>
      </c>
      <c r="AA128" s="247" t="s">
        <v>376</v>
      </c>
      <c r="AB128" s="344">
        <v>2019</v>
      </c>
      <c r="AC128" s="247"/>
      <c r="AD128" s="247" t="s">
        <v>626</v>
      </c>
      <c r="AE128" s="191" t="s">
        <v>483</v>
      </c>
      <c r="AF128" s="194">
        <v>10476</v>
      </c>
      <c r="AG128" s="247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  <c r="EP128" s="162"/>
      <c r="EQ128" s="162"/>
      <c r="ER128" s="162"/>
      <c r="ES128" s="162"/>
      <c r="ET128" s="162"/>
      <c r="EU128" s="162"/>
      <c r="EV128" s="162"/>
      <c r="EW128" s="162"/>
      <c r="EX128" s="162"/>
      <c r="EY128" s="162"/>
      <c r="EZ128" s="162"/>
      <c r="FA128" s="162"/>
      <c r="FB128" s="162"/>
      <c r="FC128" s="162"/>
      <c r="FD128" s="162"/>
      <c r="FE128" s="162"/>
      <c r="FF128" s="162"/>
      <c r="FG128" s="162"/>
      <c r="FH128" s="162"/>
      <c r="FI128" s="162"/>
      <c r="FJ128" s="162"/>
      <c r="FK128" s="162"/>
      <c r="FL128" s="162"/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2"/>
      <c r="GL128" s="162"/>
      <c r="GM128" s="162"/>
      <c r="GN128" s="162"/>
      <c r="GO128" s="162"/>
      <c r="GP128" s="162"/>
      <c r="GQ128" s="162"/>
      <c r="GR128" s="162"/>
      <c r="GS128" s="162"/>
      <c r="GT128" s="162"/>
      <c r="GU128" s="162"/>
      <c r="GV128" s="162"/>
      <c r="GW128" s="162"/>
      <c r="GX128" s="162"/>
      <c r="GY128" s="162"/>
      <c r="GZ128" s="162"/>
      <c r="HA128" s="162"/>
      <c r="HB128" s="162"/>
      <c r="HC128" s="162"/>
      <c r="HD128" s="162"/>
      <c r="HE128" s="162"/>
      <c r="HF128" s="162"/>
      <c r="HG128" s="162"/>
      <c r="HH128" s="162"/>
      <c r="HI128" s="162"/>
      <c r="HJ128" s="162"/>
      <c r="HK128" s="162"/>
      <c r="HL128" s="162"/>
      <c r="HM128" s="162"/>
      <c r="HN128" s="162"/>
      <c r="HO128" s="162"/>
      <c r="HP128" s="162"/>
      <c r="HQ128" s="162"/>
      <c r="HR128" s="162"/>
      <c r="HS128" s="162"/>
      <c r="HT128" s="162"/>
    </row>
    <row r="129" spans="1:228" s="250" customFormat="1" ht="14.25" customHeight="1">
      <c r="A129" s="363">
        <v>125</v>
      </c>
      <c r="B129" s="192" t="s">
        <v>94</v>
      </c>
      <c r="C129" s="241" t="s">
        <v>285</v>
      </c>
      <c r="D129" s="231">
        <v>302.81</v>
      </c>
      <c r="E129" s="237">
        <v>302810</v>
      </c>
      <c r="F129" s="244"/>
      <c r="G129" s="239">
        <v>8</v>
      </c>
      <c r="H129" s="239"/>
      <c r="I129" s="240">
        <v>1881</v>
      </c>
      <c r="J129" s="239">
        <v>2</v>
      </c>
      <c r="K129" s="245" t="s">
        <v>484</v>
      </c>
      <c r="L129" s="245" t="s">
        <v>374</v>
      </c>
      <c r="M129" s="245" t="s">
        <v>381</v>
      </c>
      <c r="N129" s="246" t="s">
        <v>376</v>
      </c>
      <c r="O129" s="246" t="s">
        <v>376</v>
      </c>
      <c r="P129" s="246" t="s">
        <v>377</v>
      </c>
      <c r="Q129" s="246" t="s">
        <v>376</v>
      </c>
      <c r="R129" s="246" t="s">
        <v>376</v>
      </c>
      <c r="S129" s="246" t="s">
        <v>376</v>
      </c>
      <c r="T129" s="246" t="s">
        <v>376</v>
      </c>
      <c r="U129" s="246"/>
      <c r="V129" s="246" t="s">
        <v>376</v>
      </c>
      <c r="W129" s="246" t="s">
        <v>376</v>
      </c>
      <c r="X129" s="247" t="s">
        <v>376</v>
      </c>
      <c r="Y129" s="247" t="s">
        <v>376</v>
      </c>
      <c r="Z129" s="247" t="s">
        <v>766</v>
      </c>
      <c r="AA129" s="247" t="s">
        <v>376</v>
      </c>
      <c r="AB129" s="344">
        <v>2019</v>
      </c>
      <c r="AC129" s="247"/>
      <c r="AD129" s="247">
        <v>2014</v>
      </c>
      <c r="AE129" s="191" t="s">
        <v>396</v>
      </c>
      <c r="AF129" s="194">
        <v>789</v>
      </c>
      <c r="AG129" s="247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2"/>
      <c r="ES129" s="162"/>
      <c r="ET129" s="162"/>
      <c r="EU129" s="162"/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2"/>
      <c r="FF129" s="162"/>
      <c r="FG129" s="162"/>
      <c r="FH129" s="162"/>
      <c r="FI129" s="162"/>
      <c r="FJ129" s="162"/>
      <c r="FK129" s="162"/>
      <c r="FL129" s="162"/>
      <c r="FM129" s="162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62"/>
      <c r="GB129" s="162"/>
      <c r="GC129" s="162"/>
      <c r="GD129" s="162"/>
      <c r="GE129" s="162"/>
      <c r="GF129" s="162"/>
      <c r="GG129" s="162"/>
      <c r="GH129" s="162"/>
      <c r="GI129" s="162"/>
      <c r="GJ129" s="162"/>
      <c r="GK129" s="162"/>
      <c r="GL129" s="162"/>
      <c r="GM129" s="162"/>
      <c r="GN129" s="162"/>
      <c r="GO129" s="162"/>
      <c r="GP129" s="162"/>
      <c r="GQ129" s="162"/>
      <c r="GR129" s="162"/>
      <c r="GS129" s="162"/>
      <c r="GT129" s="162"/>
      <c r="GU129" s="162"/>
      <c r="GV129" s="162"/>
      <c r="GW129" s="162"/>
      <c r="GX129" s="162"/>
      <c r="GY129" s="162"/>
      <c r="GZ129" s="162"/>
      <c r="HA129" s="162"/>
      <c r="HB129" s="162"/>
      <c r="HC129" s="162"/>
      <c r="HD129" s="162"/>
      <c r="HE129" s="162"/>
      <c r="HF129" s="162"/>
      <c r="HG129" s="162"/>
      <c r="HH129" s="162"/>
      <c r="HI129" s="162"/>
      <c r="HJ129" s="162"/>
      <c r="HK129" s="162"/>
      <c r="HL129" s="162"/>
      <c r="HM129" s="162"/>
      <c r="HN129" s="162"/>
      <c r="HO129" s="162"/>
      <c r="HP129" s="162"/>
      <c r="HQ129" s="162"/>
      <c r="HR129" s="162"/>
      <c r="HS129" s="162"/>
      <c r="HT129" s="162"/>
    </row>
    <row r="130" spans="1:228" s="250" customFormat="1" ht="14.25" customHeight="1">
      <c r="A130" s="363">
        <v>126</v>
      </c>
      <c r="B130" s="281" t="s">
        <v>95</v>
      </c>
      <c r="C130" s="241" t="s">
        <v>285</v>
      </c>
      <c r="D130" s="231">
        <v>55.87</v>
      </c>
      <c r="E130" s="237">
        <v>55870</v>
      </c>
      <c r="F130" s="244"/>
      <c r="G130" s="239">
        <v>1</v>
      </c>
      <c r="H130" s="239"/>
      <c r="I130" s="240">
        <v>1851</v>
      </c>
      <c r="J130" s="239">
        <v>1</v>
      </c>
      <c r="K130" s="245" t="s">
        <v>485</v>
      </c>
      <c r="L130" s="245" t="s">
        <v>486</v>
      </c>
      <c r="M130" s="245" t="s">
        <v>473</v>
      </c>
      <c r="N130" s="246" t="s">
        <v>376</v>
      </c>
      <c r="O130" s="246" t="s">
        <v>376</v>
      </c>
      <c r="P130" s="246" t="s">
        <v>377</v>
      </c>
      <c r="Q130" s="246" t="s">
        <v>376</v>
      </c>
      <c r="R130" s="246" t="s">
        <v>376</v>
      </c>
      <c r="S130" s="246" t="s">
        <v>376</v>
      </c>
      <c r="T130" s="246" t="s">
        <v>376</v>
      </c>
      <c r="U130" s="246"/>
      <c r="V130" s="246" t="s">
        <v>376</v>
      </c>
      <c r="W130" s="246" t="s">
        <v>376</v>
      </c>
      <c r="X130" s="247" t="s">
        <v>376</v>
      </c>
      <c r="Y130" s="247" t="s">
        <v>376</v>
      </c>
      <c r="Z130" s="247" t="s">
        <v>766</v>
      </c>
      <c r="AA130" s="247" t="s">
        <v>376</v>
      </c>
      <c r="AB130" s="247">
        <v>2020</v>
      </c>
      <c r="AC130" s="247"/>
      <c r="AD130" s="247"/>
      <c r="AE130" s="191"/>
      <c r="AF130" s="194"/>
      <c r="AG130" s="247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2"/>
      <c r="ES130" s="162"/>
      <c r="ET130" s="162"/>
      <c r="EU130" s="162"/>
      <c r="EV130" s="162"/>
      <c r="EW130" s="162"/>
      <c r="EX130" s="162"/>
      <c r="EY130" s="162"/>
      <c r="EZ130" s="162"/>
      <c r="FA130" s="162"/>
      <c r="FB130" s="162"/>
      <c r="FC130" s="162"/>
      <c r="FD130" s="162"/>
      <c r="FE130" s="162"/>
      <c r="FF130" s="162"/>
      <c r="FG130" s="162"/>
      <c r="FH130" s="162"/>
      <c r="FI130" s="162"/>
      <c r="FJ130" s="162"/>
      <c r="FK130" s="162"/>
      <c r="FL130" s="162"/>
      <c r="FM130" s="162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2"/>
      <c r="GK130" s="162"/>
      <c r="GL130" s="162"/>
      <c r="GM130" s="162"/>
      <c r="GN130" s="162"/>
      <c r="GO130" s="162"/>
      <c r="GP130" s="162"/>
      <c r="GQ130" s="162"/>
      <c r="GR130" s="162"/>
      <c r="GS130" s="162"/>
      <c r="GT130" s="162"/>
      <c r="GU130" s="162"/>
      <c r="GV130" s="162"/>
      <c r="GW130" s="162"/>
      <c r="GX130" s="162"/>
      <c r="GY130" s="162"/>
      <c r="GZ130" s="162"/>
      <c r="HA130" s="162"/>
      <c r="HB130" s="162"/>
      <c r="HC130" s="162"/>
      <c r="HD130" s="162"/>
      <c r="HE130" s="162"/>
      <c r="HF130" s="162"/>
      <c r="HG130" s="162"/>
      <c r="HH130" s="162"/>
      <c r="HI130" s="162"/>
      <c r="HJ130" s="162"/>
      <c r="HK130" s="162"/>
      <c r="HL130" s="162"/>
      <c r="HM130" s="162"/>
      <c r="HN130" s="162"/>
      <c r="HO130" s="162"/>
      <c r="HP130" s="162"/>
      <c r="HQ130" s="162"/>
      <c r="HR130" s="162"/>
      <c r="HS130" s="162"/>
      <c r="HT130" s="162"/>
    </row>
    <row r="131" spans="1:228" s="250" customFormat="1" ht="14.25" customHeight="1">
      <c r="A131" s="363">
        <v>127</v>
      </c>
      <c r="B131" s="281" t="s">
        <v>712</v>
      </c>
      <c r="C131" s="241" t="s">
        <v>33</v>
      </c>
      <c r="D131" s="231">
        <v>57.66</v>
      </c>
      <c r="E131" s="237">
        <v>57660</v>
      </c>
      <c r="F131" s="244"/>
      <c r="G131" s="239">
        <v>1</v>
      </c>
      <c r="H131" s="239"/>
      <c r="I131" s="240">
        <v>1890</v>
      </c>
      <c r="J131" s="239">
        <v>2</v>
      </c>
      <c r="K131" s="245" t="s">
        <v>406</v>
      </c>
      <c r="L131" s="245" t="s">
        <v>374</v>
      </c>
      <c r="M131" s="245" t="s">
        <v>473</v>
      </c>
      <c r="N131" s="246" t="s">
        <v>376</v>
      </c>
      <c r="O131" s="246" t="s">
        <v>376</v>
      </c>
      <c r="P131" s="246" t="s">
        <v>377</v>
      </c>
      <c r="Q131" s="246" t="s">
        <v>376</v>
      </c>
      <c r="R131" s="246" t="s">
        <v>376</v>
      </c>
      <c r="S131" s="246" t="s">
        <v>376</v>
      </c>
      <c r="T131" s="246" t="s">
        <v>376</v>
      </c>
      <c r="U131" s="246"/>
      <c r="V131" s="246" t="s">
        <v>376</v>
      </c>
      <c r="W131" s="246" t="s">
        <v>376</v>
      </c>
      <c r="X131" s="247" t="s">
        <v>376</v>
      </c>
      <c r="Y131" s="247" t="s">
        <v>376</v>
      </c>
      <c r="Z131" s="247" t="s">
        <v>766</v>
      </c>
      <c r="AA131" s="247" t="s">
        <v>376</v>
      </c>
      <c r="AB131" s="248">
        <v>42383</v>
      </c>
      <c r="AC131" s="247"/>
      <c r="AD131" s="247">
        <v>2015</v>
      </c>
      <c r="AE131" s="191" t="s">
        <v>415</v>
      </c>
      <c r="AF131" s="194">
        <v>11772</v>
      </c>
      <c r="AG131" s="247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62"/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2"/>
      <c r="ES131" s="162"/>
      <c r="ET131" s="162"/>
      <c r="EU131" s="162"/>
      <c r="EV131" s="162"/>
      <c r="EW131" s="162"/>
      <c r="EX131" s="162"/>
      <c r="EY131" s="162"/>
      <c r="EZ131" s="162"/>
      <c r="FA131" s="162"/>
      <c r="FB131" s="162"/>
      <c r="FC131" s="162"/>
      <c r="FD131" s="162"/>
      <c r="FE131" s="162"/>
      <c r="FF131" s="162"/>
      <c r="FG131" s="162"/>
      <c r="FH131" s="162"/>
      <c r="FI131" s="162"/>
      <c r="FJ131" s="162"/>
      <c r="FK131" s="162"/>
      <c r="FL131" s="162"/>
      <c r="FM131" s="162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/>
      <c r="FY131" s="162"/>
      <c r="FZ131" s="162"/>
      <c r="GA131" s="162"/>
      <c r="GB131" s="162"/>
      <c r="GC131" s="162"/>
      <c r="GD131" s="162"/>
      <c r="GE131" s="162"/>
      <c r="GF131" s="162"/>
      <c r="GG131" s="162"/>
      <c r="GH131" s="162"/>
      <c r="GI131" s="162"/>
      <c r="GJ131" s="162"/>
      <c r="GK131" s="162"/>
      <c r="GL131" s="162"/>
      <c r="GM131" s="162"/>
      <c r="GN131" s="162"/>
      <c r="GO131" s="162"/>
      <c r="GP131" s="162"/>
      <c r="GQ131" s="162"/>
      <c r="GR131" s="162"/>
      <c r="GS131" s="162"/>
      <c r="GT131" s="162"/>
      <c r="GU131" s="162"/>
      <c r="GV131" s="162"/>
      <c r="GW131" s="162"/>
      <c r="GX131" s="162"/>
      <c r="GY131" s="162"/>
      <c r="GZ131" s="162"/>
      <c r="HA131" s="162"/>
      <c r="HB131" s="162"/>
      <c r="HC131" s="162"/>
      <c r="HD131" s="162"/>
      <c r="HE131" s="162"/>
      <c r="HF131" s="162"/>
      <c r="HG131" s="162"/>
      <c r="HH131" s="162"/>
      <c r="HI131" s="162"/>
      <c r="HJ131" s="162"/>
      <c r="HK131" s="162"/>
      <c r="HL131" s="162"/>
      <c r="HM131" s="162"/>
      <c r="HN131" s="162"/>
      <c r="HO131" s="162"/>
      <c r="HP131" s="162"/>
      <c r="HQ131" s="162"/>
      <c r="HR131" s="162"/>
      <c r="HS131" s="162"/>
      <c r="HT131" s="162"/>
    </row>
    <row r="132" spans="1:228" s="250" customFormat="1" ht="14.25" customHeight="1">
      <c r="A132" s="363">
        <v>128</v>
      </c>
      <c r="B132" s="281" t="s">
        <v>96</v>
      </c>
      <c r="C132" s="241" t="s">
        <v>288</v>
      </c>
      <c r="D132" s="231">
        <v>60.55</v>
      </c>
      <c r="E132" s="237">
        <v>60550</v>
      </c>
      <c r="F132" s="244"/>
      <c r="G132" s="239">
        <v>2</v>
      </c>
      <c r="H132" s="239"/>
      <c r="I132" s="240">
        <v>1910</v>
      </c>
      <c r="J132" s="239">
        <v>2</v>
      </c>
      <c r="K132" s="245" t="s">
        <v>373</v>
      </c>
      <c r="L132" s="245" t="s">
        <v>374</v>
      </c>
      <c r="M132" s="245" t="s">
        <v>381</v>
      </c>
      <c r="N132" s="246" t="s">
        <v>376</v>
      </c>
      <c r="O132" s="246" t="s">
        <v>376</v>
      </c>
      <c r="P132" s="246" t="s">
        <v>377</v>
      </c>
      <c r="Q132" s="246" t="s">
        <v>376</v>
      </c>
      <c r="R132" s="246" t="s">
        <v>376</v>
      </c>
      <c r="S132" s="246" t="s">
        <v>376</v>
      </c>
      <c r="T132" s="246" t="s">
        <v>376</v>
      </c>
      <c r="U132" s="246"/>
      <c r="V132" s="246" t="s">
        <v>376</v>
      </c>
      <c r="W132" s="246" t="s">
        <v>376</v>
      </c>
      <c r="X132" s="247" t="s">
        <v>376</v>
      </c>
      <c r="Y132" s="247" t="s">
        <v>376</v>
      </c>
      <c r="Z132" s="247" t="s">
        <v>766</v>
      </c>
      <c r="AA132" s="247" t="s">
        <v>376</v>
      </c>
      <c r="AB132" s="247" t="s">
        <v>493</v>
      </c>
      <c r="AC132" s="247"/>
      <c r="AD132" s="247">
        <v>2016</v>
      </c>
      <c r="AE132" s="191" t="s">
        <v>396</v>
      </c>
      <c r="AF132" s="194">
        <v>1566</v>
      </c>
      <c r="AG132" s="247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  <c r="DZ132" s="162"/>
      <c r="EA132" s="162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Q132" s="162"/>
      <c r="GR132" s="162"/>
      <c r="GS132" s="162"/>
      <c r="GT132" s="162"/>
      <c r="GU132" s="162"/>
      <c r="GV132" s="162"/>
      <c r="GW132" s="162"/>
      <c r="GX132" s="162"/>
      <c r="GY132" s="162"/>
      <c r="GZ132" s="162"/>
      <c r="HA132" s="162"/>
      <c r="HB132" s="162"/>
      <c r="HC132" s="162"/>
      <c r="HD132" s="162"/>
      <c r="HE132" s="162"/>
      <c r="HF132" s="162"/>
      <c r="HG132" s="162"/>
      <c r="HH132" s="162"/>
      <c r="HI132" s="162"/>
      <c r="HJ132" s="162"/>
      <c r="HK132" s="162"/>
      <c r="HL132" s="162"/>
      <c r="HM132" s="162"/>
      <c r="HN132" s="162"/>
      <c r="HO132" s="162"/>
      <c r="HP132" s="162"/>
      <c r="HQ132" s="162"/>
      <c r="HR132" s="162"/>
      <c r="HS132" s="162"/>
      <c r="HT132" s="162"/>
    </row>
    <row r="133" spans="1:228" s="250" customFormat="1" ht="14.25" customHeight="1">
      <c r="A133" s="363">
        <v>129</v>
      </c>
      <c r="B133" s="164" t="s">
        <v>713</v>
      </c>
      <c r="C133" s="247" t="s">
        <v>288</v>
      </c>
      <c r="D133" s="231">
        <v>379.02</v>
      </c>
      <c r="E133" s="237">
        <v>379020</v>
      </c>
      <c r="F133" s="244"/>
      <c r="G133" s="239">
        <v>7</v>
      </c>
      <c r="H133" s="239"/>
      <c r="I133" s="240">
        <v>1910</v>
      </c>
      <c r="J133" s="239">
        <v>2</v>
      </c>
      <c r="K133" s="245" t="s">
        <v>373</v>
      </c>
      <c r="L133" s="245" t="s">
        <v>374</v>
      </c>
      <c r="M133" s="245" t="s">
        <v>381</v>
      </c>
      <c r="N133" s="246" t="s">
        <v>376</v>
      </c>
      <c r="O133" s="246" t="s">
        <v>376</v>
      </c>
      <c r="P133" s="246" t="s">
        <v>377</v>
      </c>
      <c r="Q133" s="246" t="s">
        <v>376</v>
      </c>
      <c r="R133" s="246" t="s">
        <v>376</v>
      </c>
      <c r="S133" s="246" t="s">
        <v>376</v>
      </c>
      <c r="T133" s="246" t="s">
        <v>376</v>
      </c>
      <c r="U133" s="246"/>
      <c r="V133" s="246" t="s">
        <v>376</v>
      </c>
      <c r="W133" s="246" t="s">
        <v>378</v>
      </c>
      <c r="X133" s="247" t="s">
        <v>376</v>
      </c>
      <c r="Y133" s="247" t="s">
        <v>376</v>
      </c>
      <c r="Z133" s="247" t="s">
        <v>766</v>
      </c>
      <c r="AA133" s="247" t="s">
        <v>376</v>
      </c>
      <c r="AB133" s="247">
        <v>2019</v>
      </c>
      <c r="AC133" s="247"/>
      <c r="AD133" s="247" t="s">
        <v>633</v>
      </c>
      <c r="AE133" s="191" t="s">
        <v>494</v>
      </c>
      <c r="AF133" s="194">
        <v>6270</v>
      </c>
      <c r="AG133" s="247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62"/>
      <c r="EA133" s="162"/>
      <c r="EB133" s="162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2"/>
      <c r="ES133" s="162"/>
      <c r="ET133" s="162"/>
      <c r="EU133" s="162"/>
      <c r="EV133" s="162"/>
      <c r="EW133" s="162"/>
      <c r="EX133" s="162"/>
      <c r="EY133" s="162"/>
      <c r="EZ133" s="162"/>
      <c r="FA133" s="162"/>
      <c r="FB133" s="162"/>
      <c r="FC133" s="162"/>
      <c r="FD133" s="162"/>
      <c r="FE133" s="162"/>
      <c r="FF133" s="162"/>
      <c r="FG133" s="162"/>
      <c r="FH133" s="162"/>
      <c r="FI133" s="162"/>
      <c r="FJ133" s="162"/>
      <c r="FK133" s="162"/>
      <c r="FL133" s="162"/>
      <c r="FM133" s="162"/>
      <c r="FN133" s="162"/>
      <c r="FO133" s="162"/>
      <c r="FP133" s="162"/>
      <c r="FQ133" s="162"/>
      <c r="FR133" s="162"/>
      <c r="FS133" s="162"/>
      <c r="FT133" s="162"/>
      <c r="FU133" s="162"/>
      <c r="FV133" s="162"/>
      <c r="FW133" s="162"/>
      <c r="FX133" s="162"/>
      <c r="FY133" s="162"/>
      <c r="FZ133" s="162"/>
      <c r="GA133" s="162"/>
      <c r="GB133" s="162"/>
      <c r="GC133" s="162"/>
      <c r="GD133" s="162"/>
      <c r="GE133" s="162"/>
      <c r="GF133" s="162"/>
      <c r="GG133" s="162"/>
      <c r="GH133" s="162"/>
      <c r="GI133" s="162"/>
      <c r="GJ133" s="162"/>
      <c r="GK133" s="162"/>
      <c r="GL133" s="162"/>
      <c r="GM133" s="162"/>
      <c r="GN133" s="162"/>
      <c r="GO133" s="162"/>
      <c r="GP133" s="162"/>
      <c r="GQ133" s="162"/>
      <c r="GR133" s="162"/>
      <c r="GS133" s="162"/>
      <c r="GT133" s="162"/>
      <c r="GU133" s="162"/>
      <c r="GV133" s="162"/>
      <c r="GW133" s="162"/>
      <c r="GX133" s="162"/>
      <c r="GY133" s="162"/>
      <c r="GZ133" s="162"/>
      <c r="HA133" s="162"/>
      <c r="HB133" s="162"/>
      <c r="HC133" s="162"/>
      <c r="HD133" s="162"/>
      <c r="HE133" s="162"/>
      <c r="HF133" s="162"/>
      <c r="HG133" s="162"/>
      <c r="HH133" s="162"/>
      <c r="HI133" s="162"/>
      <c r="HJ133" s="162"/>
      <c r="HK133" s="162"/>
      <c r="HL133" s="162"/>
      <c r="HM133" s="162"/>
      <c r="HN133" s="162"/>
      <c r="HO133" s="162"/>
      <c r="HP133" s="162"/>
      <c r="HQ133" s="162"/>
      <c r="HR133" s="162"/>
      <c r="HS133" s="162"/>
      <c r="HT133" s="162"/>
    </row>
    <row r="134" spans="1:228" s="250" customFormat="1" ht="14.25" customHeight="1">
      <c r="A134" s="363">
        <v>130</v>
      </c>
      <c r="B134" s="192" t="s">
        <v>97</v>
      </c>
      <c r="C134" s="241" t="s">
        <v>271</v>
      </c>
      <c r="D134" s="231">
        <v>206.55</v>
      </c>
      <c r="E134" s="237">
        <v>206550</v>
      </c>
      <c r="F134" s="244"/>
      <c r="G134" s="239">
        <v>4</v>
      </c>
      <c r="H134" s="239"/>
      <c r="I134" s="240">
        <v>1950</v>
      </c>
      <c r="J134" s="239">
        <v>1</v>
      </c>
      <c r="K134" s="245" t="s">
        <v>373</v>
      </c>
      <c r="L134" s="245" t="s">
        <v>374</v>
      </c>
      <c r="M134" s="245" t="s">
        <v>382</v>
      </c>
      <c r="N134" s="246" t="s">
        <v>376</v>
      </c>
      <c r="O134" s="246" t="s">
        <v>376</v>
      </c>
      <c r="P134" s="246" t="s">
        <v>377</v>
      </c>
      <c r="Q134" s="246" t="s">
        <v>378</v>
      </c>
      <c r="R134" s="246" t="s">
        <v>376</v>
      </c>
      <c r="S134" s="246" t="s">
        <v>376</v>
      </c>
      <c r="T134" s="246" t="s">
        <v>376</v>
      </c>
      <c r="U134" s="246"/>
      <c r="V134" s="246" t="s">
        <v>376</v>
      </c>
      <c r="W134" s="246" t="s">
        <v>376</v>
      </c>
      <c r="X134" s="247" t="s">
        <v>376</v>
      </c>
      <c r="Y134" s="247" t="s">
        <v>376</v>
      </c>
      <c r="Z134" s="247" t="s">
        <v>766</v>
      </c>
      <c r="AA134" s="247" t="s">
        <v>376</v>
      </c>
      <c r="AB134" s="248">
        <v>41323</v>
      </c>
      <c r="AC134" s="247"/>
      <c r="AD134" s="247" t="s">
        <v>628</v>
      </c>
      <c r="AE134" s="191" t="s">
        <v>415</v>
      </c>
      <c r="AF134" s="194">
        <v>19721</v>
      </c>
      <c r="AG134" s="247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62"/>
      <c r="ED134" s="162"/>
      <c r="EE134" s="162"/>
      <c r="EF134" s="162"/>
      <c r="EG134" s="162"/>
      <c r="EH134" s="162"/>
      <c r="EI134" s="162"/>
      <c r="EJ134" s="162"/>
      <c r="EK134" s="162"/>
      <c r="EL134" s="162"/>
      <c r="EM134" s="162"/>
      <c r="EN134" s="162"/>
      <c r="EO134" s="162"/>
      <c r="EP134" s="162"/>
      <c r="EQ134" s="162"/>
      <c r="ER134" s="162"/>
      <c r="ES134" s="162"/>
      <c r="ET134" s="162"/>
      <c r="EU134" s="162"/>
      <c r="EV134" s="162"/>
      <c r="EW134" s="162"/>
      <c r="EX134" s="162"/>
      <c r="EY134" s="162"/>
      <c r="EZ134" s="162"/>
      <c r="FA134" s="162"/>
      <c r="FB134" s="162"/>
      <c r="FC134" s="162"/>
      <c r="FD134" s="162"/>
      <c r="FE134" s="162"/>
      <c r="FF134" s="162"/>
      <c r="FG134" s="162"/>
      <c r="FH134" s="162"/>
      <c r="FI134" s="162"/>
      <c r="FJ134" s="162"/>
      <c r="FK134" s="162"/>
      <c r="FL134" s="162"/>
      <c r="FM134" s="162"/>
      <c r="FN134" s="162"/>
      <c r="FO134" s="162"/>
      <c r="FP134" s="162"/>
      <c r="FQ134" s="162"/>
      <c r="FR134" s="162"/>
      <c r="FS134" s="162"/>
      <c r="FT134" s="162"/>
      <c r="FU134" s="162"/>
      <c r="FV134" s="162"/>
      <c r="FW134" s="162"/>
      <c r="FX134" s="162"/>
      <c r="FY134" s="162"/>
      <c r="FZ134" s="162"/>
      <c r="GA134" s="162"/>
      <c r="GB134" s="162"/>
      <c r="GC134" s="162"/>
      <c r="GD134" s="162"/>
      <c r="GE134" s="162"/>
      <c r="GF134" s="162"/>
      <c r="GG134" s="162"/>
      <c r="GH134" s="162"/>
      <c r="GI134" s="162"/>
      <c r="GJ134" s="162"/>
      <c r="GK134" s="162"/>
      <c r="GL134" s="162"/>
      <c r="GM134" s="162"/>
      <c r="GN134" s="162"/>
      <c r="GO134" s="162"/>
      <c r="GP134" s="162"/>
      <c r="GQ134" s="162"/>
      <c r="GR134" s="162"/>
      <c r="GS134" s="162"/>
      <c r="GT134" s="162"/>
      <c r="GU134" s="162"/>
      <c r="GV134" s="162"/>
      <c r="GW134" s="162"/>
      <c r="GX134" s="162"/>
      <c r="GY134" s="162"/>
      <c r="GZ134" s="162"/>
      <c r="HA134" s="162"/>
      <c r="HB134" s="162"/>
      <c r="HC134" s="162"/>
      <c r="HD134" s="162"/>
      <c r="HE134" s="162"/>
      <c r="HF134" s="162"/>
      <c r="HG134" s="162"/>
      <c r="HH134" s="162"/>
      <c r="HI134" s="162"/>
      <c r="HJ134" s="162"/>
      <c r="HK134" s="162"/>
      <c r="HL134" s="162"/>
      <c r="HM134" s="162"/>
      <c r="HN134" s="162"/>
      <c r="HO134" s="162"/>
      <c r="HP134" s="162"/>
      <c r="HQ134" s="162"/>
      <c r="HR134" s="162"/>
      <c r="HS134" s="162"/>
      <c r="HT134" s="162"/>
    </row>
    <row r="135" spans="1:228" s="250" customFormat="1" ht="14.25" customHeight="1">
      <c r="A135" s="363">
        <v>131</v>
      </c>
      <c r="B135" s="281" t="s">
        <v>98</v>
      </c>
      <c r="C135" s="241" t="s">
        <v>33</v>
      </c>
      <c r="D135" s="231">
        <v>188.15</v>
      </c>
      <c r="E135" s="237">
        <v>188150</v>
      </c>
      <c r="F135" s="237"/>
      <c r="G135" s="239">
        <v>3</v>
      </c>
      <c r="H135" s="239"/>
      <c r="I135" s="240">
        <v>1966</v>
      </c>
      <c r="J135" s="239">
        <v>3</v>
      </c>
      <c r="K135" s="245" t="s">
        <v>373</v>
      </c>
      <c r="L135" s="245" t="s">
        <v>374</v>
      </c>
      <c r="M135" s="245" t="s">
        <v>382</v>
      </c>
      <c r="N135" s="246" t="s">
        <v>376</v>
      </c>
      <c r="O135" s="246" t="s">
        <v>376</v>
      </c>
      <c r="P135" s="246" t="s">
        <v>377</v>
      </c>
      <c r="Q135" s="246" t="s">
        <v>376</v>
      </c>
      <c r="R135" s="246" t="s">
        <v>376</v>
      </c>
      <c r="S135" s="246" t="s">
        <v>376</v>
      </c>
      <c r="T135" s="246" t="s">
        <v>376</v>
      </c>
      <c r="U135" s="246"/>
      <c r="V135" s="246" t="s">
        <v>376</v>
      </c>
      <c r="W135" s="246" t="s">
        <v>378</v>
      </c>
      <c r="X135" s="247" t="s">
        <v>376</v>
      </c>
      <c r="Y135" s="247" t="s">
        <v>376</v>
      </c>
      <c r="Z135" s="247" t="s">
        <v>766</v>
      </c>
      <c r="AA135" s="247" t="s">
        <v>376</v>
      </c>
      <c r="AB135" s="248">
        <v>41980</v>
      </c>
      <c r="AC135" s="247"/>
      <c r="AD135" s="247" t="s">
        <v>630</v>
      </c>
      <c r="AE135" s="191" t="s">
        <v>495</v>
      </c>
      <c r="AF135" s="194">
        <v>26627</v>
      </c>
      <c r="AG135" s="247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  <c r="FK135" s="162"/>
      <c r="FL135" s="162"/>
      <c r="FM135" s="162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2"/>
      <c r="GK135" s="162"/>
      <c r="GL135" s="162"/>
      <c r="GM135" s="162"/>
      <c r="GN135" s="162"/>
      <c r="GO135" s="162"/>
      <c r="GP135" s="162"/>
      <c r="GQ135" s="162"/>
      <c r="GR135" s="162"/>
      <c r="GS135" s="162"/>
      <c r="GT135" s="162"/>
      <c r="GU135" s="162"/>
      <c r="GV135" s="162"/>
      <c r="GW135" s="162"/>
      <c r="GX135" s="162"/>
      <c r="GY135" s="162"/>
      <c r="GZ135" s="162"/>
      <c r="HA135" s="162"/>
      <c r="HB135" s="162"/>
      <c r="HC135" s="162"/>
      <c r="HD135" s="162"/>
      <c r="HE135" s="162"/>
      <c r="HF135" s="162"/>
      <c r="HG135" s="162"/>
      <c r="HH135" s="162"/>
      <c r="HI135" s="162"/>
      <c r="HJ135" s="162"/>
      <c r="HK135" s="162"/>
      <c r="HL135" s="162"/>
      <c r="HM135" s="162"/>
      <c r="HN135" s="162"/>
      <c r="HO135" s="162"/>
      <c r="HP135" s="162"/>
      <c r="HQ135" s="162"/>
      <c r="HR135" s="162"/>
      <c r="HS135" s="162"/>
      <c r="HT135" s="162"/>
    </row>
    <row r="136" spans="1:228" s="250" customFormat="1" ht="14.25" customHeight="1">
      <c r="A136" s="363">
        <v>132</v>
      </c>
      <c r="B136" s="281" t="s">
        <v>99</v>
      </c>
      <c r="C136" s="241" t="s">
        <v>33</v>
      </c>
      <c r="D136" s="231">
        <v>161.82</v>
      </c>
      <c r="E136" s="237">
        <v>161820</v>
      </c>
      <c r="F136" s="237"/>
      <c r="G136" s="239">
        <v>3</v>
      </c>
      <c r="H136" s="239"/>
      <c r="I136" s="240">
        <v>1961</v>
      </c>
      <c r="J136" s="239">
        <v>2</v>
      </c>
      <c r="K136" s="245" t="s">
        <v>373</v>
      </c>
      <c r="L136" s="245" t="s">
        <v>374</v>
      </c>
      <c r="M136" s="245" t="s">
        <v>381</v>
      </c>
      <c r="N136" s="246" t="s">
        <v>376</v>
      </c>
      <c r="O136" s="246" t="s">
        <v>376</v>
      </c>
      <c r="P136" s="246" t="s">
        <v>377</v>
      </c>
      <c r="Q136" s="246" t="s">
        <v>376</v>
      </c>
      <c r="R136" s="246" t="s">
        <v>376</v>
      </c>
      <c r="S136" s="246" t="s">
        <v>376</v>
      </c>
      <c r="T136" s="246" t="s">
        <v>376</v>
      </c>
      <c r="U136" s="246"/>
      <c r="V136" s="246" t="s">
        <v>376</v>
      </c>
      <c r="W136" s="246" t="s">
        <v>376</v>
      </c>
      <c r="X136" s="247" t="s">
        <v>376</v>
      </c>
      <c r="Y136" s="247" t="s">
        <v>376</v>
      </c>
      <c r="Z136" s="247" t="s">
        <v>766</v>
      </c>
      <c r="AA136" s="247" t="s">
        <v>376</v>
      </c>
      <c r="AB136" s="247">
        <v>2019</v>
      </c>
      <c r="AC136" s="247"/>
      <c r="AD136" s="247" t="s">
        <v>626</v>
      </c>
      <c r="AE136" s="191" t="s">
        <v>496</v>
      </c>
      <c r="AF136" s="194">
        <v>19183</v>
      </c>
      <c r="AG136" s="247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2"/>
      <c r="EO136" s="162"/>
      <c r="EP136" s="162"/>
      <c r="EQ136" s="162"/>
      <c r="ER136" s="162"/>
      <c r="ES136" s="162"/>
      <c r="ET136" s="162"/>
      <c r="EU136" s="162"/>
      <c r="EV136" s="162"/>
      <c r="EW136" s="162"/>
      <c r="EX136" s="162"/>
      <c r="EY136" s="162"/>
      <c r="EZ136" s="162"/>
      <c r="FA136" s="162"/>
      <c r="FB136" s="162"/>
      <c r="FC136" s="162"/>
      <c r="FD136" s="162"/>
      <c r="FE136" s="162"/>
      <c r="FF136" s="162"/>
      <c r="FG136" s="162"/>
      <c r="FH136" s="162"/>
      <c r="FI136" s="162"/>
      <c r="FJ136" s="162"/>
      <c r="FK136" s="162"/>
      <c r="FL136" s="162"/>
      <c r="FM136" s="162"/>
      <c r="FN136" s="162"/>
      <c r="FO136" s="162"/>
      <c r="FP136" s="162"/>
      <c r="FQ136" s="162"/>
      <c r="FR136" s="162"/>
      <c r="FS136" s="162"/>
      <c r="FT136" s="162"/>
      <c r="FU136" s="162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2"/>
      <c r="GK136" s="162"/>
      <c r="GL136" s="162"/>
      <c r="GM136" s="162"/>
      <c r="GN136" s="162"/>
      <c r="GO136" s="162"/>
      <c r="GP136" s="162"/>
      <c r="GQ136" s="162"/>
      <c r="GR136" s="162"/>
      <c r="GS136" s="162"/>
      <c r="GT136" s="162"/>
      <c r="GU136" s="162"/>
      <c r="GV136" s="162"/>
      <c r="GW136" s="162"/>
      <c r="GX136" s="162"/>
      <c r="GY136" s="162"/>
      <c r="GZ136" s="162"/>
      <c r="HA136" s="162"/>
      <c r="HB136" s="162"/>
      <c r="HC136" s="162"/>
      <c r="HD136" s="162"/>
      <c r="HE136" s="162"/>
      <c r="HF136" s="162"/>
      <c r="HG136" s="162"/>
      <c r="HH136" s="162"/>
      <c r="HI136" s="162"/>
      <c r="HJ136" s="162"/>
      <c r="HK136" s="162"/>
      <c r="HL136" s="162"/>
      <c r="HM136" s="162"/>
      <c r="HN136" s="162"/>
      <c r="HO136" s="162"/>
      <c r="HP136" s="162"/>
      <c r="HQ136" s="162"/>
      <c r="HR136" s="162"/>
      <c r="HS136" s="162"/>
      <c r="HT136" s="162"/>
    </row>
    <row r="137" spans="1:228" s="162" customFormat="1" ht="14.25" customHeight="1">
      <c r="A137" s="363">
        <v>133</v>
      </c>
      <c r="B137" s="281" t="s">
        <v>100</v>
      </c>
      <c r="C137" s="241" t="s">
        <v>33</v>
      </c>
      <c r="D137" s="231">
        <v>133.06</v>
      </c>
      <c r="E137" s="237">
        <v>149639.5</v>
      </c>
      <c r="F137" s="237"/>
      <c r="G137" s="239">
        <v>3</v>
      </c>
      <c r="H137" s="239"/>
      <c r="I137" s="240">
        <v>1961</v>
      </c>
      <c r="J137" s="239">
        <v>2</v>
      </c>
      <c r="K137" s="245" t="s">
        <v>373</v>
      </c>
      <c r="L137" s="245" t="s">
        <v>374</v>
      </c>
      <c r="M137" s="245" t="s">
        <v>382</v>
      </c>
      <c r="N137" s="246" t="s">
        <v>376</v>
      </c>
      <c r="O137" s="246" t="s">
        <v>376</v>
      </c>
      <c r="P137" s="246" t="s">
        <v>377</v>
      </c>
      <c r="Q137" s="246" t="s">
        <v>376</v>
      </c>
      <c r="R137" s="246" t="s">
        <v>376</v>
      </c>
      <c r="S137" s="246" t="s">
        <v>376</v>
      </c>
      <c r="T137" s="246" t="s">
        <v>376</v>
      </c>
      <c r="U137" s="246"/>
      <c r="V137" s="246" t="s">
        <v>376</v>
      </c>
      <c r="W137" s="246" t="s">
        <v>376</v>
      </c>
      <c r="X137" s="247" t="s">
        <v>376</v>
      </c>
      <c r="Y137" s="247" t="s">
        <v>376</v>
      </c>
      <c r="Z137" s="247" t="s">
        <v>766</v>
      </c>
      <c r="AA137" s="247" t="s">
        <v>376</v>
      </c>
      <c r="AB137" s="344">
        <v>2019</v>
      </c>
      <c r="AC137" s="247"/>
      <c r="AD137" s="247">
        <v>2013</v>
      </c>
      <c r="AE137" s="191" t="s">
        <v>497</v>
      </c>
      <c r="AF137" s="194">
        <v>16546</v>
      </c>
      <c r="AG137" s="247"/>
    </row>
    <row r="138" spans="1:228" s="250" customFormat="1" ht="14.25" customHeight="1">
      <c r="A138" s="363">
        <v>134</v>
      </c>
      <c r="B138" s="192" t="s">
        <v>101</v>
      </c>
      <c r="C138" s="241" t="s">
        <v>290</v>
      </c>
      <c r="D138" s="231">
        <v>325.97000000000003</v>
      </c>
      <c r="E138" s="407">
        <f>325970+250200</f>
        <v>576170</v>
      </c>
      <c r="F138" s="237"/>
      <c r="G138" s="239">
        <v>9</v>
      </c>
      <c r="H138" s="239"/>
      <c r="I138" s="240">
        <v>1953</v>
      </c>
      <c r="J138" s="239">
        <v>2</v>
      </c>
      <c r="K138" s="245" t="s">
        <v>485</v>
      </c>
      <c r="L138" s="245" t="s">
        <v>498</v>
      </c>
      <c r="M138" s="245" t="s">
        <v>375</v>
      </c>
      <c r="N138" s="246" t="s">
        <v>376</v>
      </c>
      <c r="O138" s="246" t="s">
        <v>376</v>
      </c>
      <c r="P138" s="246" t="s">
        <v>421</v>
      </c>
      <c r="Q138" s="246" t="s">
        <v>378</v>
      </c>
      <c r="R138" s="246" t="s">
        <v>376</v>
      </c>
      <c r="S138" s="246" t="s">
        <v>376</v>
      </c>
      <c r="T138" s="246" t="s">
        <v>376</v>
      </c>
      <c r="U138" s="246"/>
      <c r="V138" s="246" t="s">
        <v>376</v>
      </c>
      <c r="W138" s="246" t="s">
        <v>376</v>
      </c>
      <c r="X138" s="247" t="s">
        <v>376</v>
      </c>
      <c r="Y138" s="247" t="s">
        <v>376</v>
      </c>
      <c r="Z138" s="247" t="s">
        <v>766</v>
      </c>
      <c r="AA138" s="247" t="s">
        <v>376</v>
      </c>
      <c r="AB138" s="247">
        <v>2019</v>
      </c>
      <c r="AC138" s="247"/>
      <c r="AD138" s="247" t="s">
        <v>627</v>
      </c>
      <c r="AE138" s="191" t="s">
        <v>499</v>
      </c>
      <c r="AF138" s="194">
        <v>41063</v>
      </c>
      <c r="AG138" s="247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  <c r="EM138" s="162"/>
      <c r="EN138" s="162"/>
      <c r="EO138" s="162"/>
      <c r="EP138" s="162"/>
      <c r="EQ138" s="162"/>
      <c r="ER138" s="162"/>
      <c r="ES138" s="162"/>
      <c r="ET138" s="162"/>
      <c r="EU138" s="162"/>
      <c r="EV138" s="162"/>
      <c r="EW138" s="162"/>
      <c r="EX138" s="162"/>
      <c r="EY138" s="162"/>
      <c r="EZ138" s="162"/>
      <c r="FA138" s="162"/>
      <c r="FB138" s="162"/>
      <c r="FC138" s="162"/>
      <c r="FD138" s="162"/>
      <c r="FE138" s="162"/>
      <c r="FF138" s="162"/>
      <c r="FG138" s="162"/>
      <c r="FH138" s="162"/>
      <c r="FI138" s="162"/>
      <c r="FJ138" s="162"/>
      <c r="FK138" s="162"/>
      <c r="FL138" s="162"/>
      <c r="FM138" s="162"/>
      <c r="FN138" s="162"/>
      <c r="FO138" s="162"/>
      <c r="FP138" s="162"/>
      <c r="FQ138" s="162"/>
      <c r="FR138" s="162"/>
      <c r="FS138" s="162"/>
      <c r="FT138" s="162"/>
      <c r="FU138" s="162"/>
      <c r="FV138" s="162"/>
      <c r="FW138" s="162"/>
      <c r="FX138" s="162"/>
      <c r="FY138" s="162"/>
      <c r="FZ138" s="162"/>
      <c r="GA138" s="162"/>
      <c r="GB138" s="162"/>
      <c r="GC138" s="162"/>
      <c r="GD138" s="162"/>
      <c r="GE138" s="162"/>
      <c r="GF138" s="162"/>
      <c r="GG138" s="162"/>
      <c r="GH138" s="162"/>
      <c r="GI138" s="162"/>
      <c r="GJ138" s="162"/>
      <c r="GK138" s="162"/>
      <c r="GL138" s="162"/>
      <c r="GM138" s="162"/>
      <c r="GN138" s="162"/>
      <c r="GO138" s="162"/>
      <c r="GP138" s="162"/>
      <c r="GQ138" s="162"/>
      <c r="GR138" s="162"/>
      <c r="GS138" s="162"/>
      <c r="GT138" s="162"/>
      <c r="GU138" s="162"/>
      <c r="GV138" s="162"/>
      <c r="GW138" s="162"/>
      <c r="GX138" s="162"/>
      <c r="GY138" s="162"/>
      <c r="GZ138" s="162"/>
      <c r="HA138" s="162"/>
      <c r="HB138" s="162"/>
      <c r="HC138" s="162"/>
      <c r="HD138" s="162"/>
      <c r="HE138" s="162"/>
      <c r="HF138" s="162"/>
      <c r="HG138" s="162"/>
      <c r="HH138" s="162"/>
      <c r="HI138" s="162"/>
      <c r="HJ138" s="162"/>
      <c r="HK138" s="162"/>
      <c r="HL138" s="162"/>
      <c r="HM138" s="162"/>
      <c r="HN138" s="162"/>
      <c r="HO138" s="162"/>
      <c r="HP138" s="162"/>
      <c r="HQ138" s="162"/>
      <c r="HR138" s="162"/>
      <c r="HS138" s="162"/>
      <c r="HT138" s="162"/>
    </row>
    <row r="139" spans="1:228" s="250" customFormat="1" ht="14.25" customHeight="1">
      <c r="A139" s="363">
        <v>135</v>
      </c>
      <c r="B139" s="192" t="s">
        <v>102</v>
      </c>
      <c r="C139" s="241" t="s">
        <v>290</v>
      </c>
      <c r="D139" s="231">
        <v>330.57</v>
      </c>
      <c r="E139" s="407">
        <f>357786+246400</f>
        <v>604186</v>
      </c>
      <c r="F139" s="237"/>
      <c r="G139" s="239">
        <v>9</v>
      </c>
      <c r="H139" s="239"/>
      <c r="I139" s="240">
        <v>1953</v>
      </c>
      <c r="J139" s="239">
        <v>2</v>
      </c>
      <c r="K139" s="245" t="s">
        <v>485</v>
      </c>
      <c r="L139" s="245" t="s">
        <v>498</v>
      </c>
      <c r="M139" s="245" t="s">
        <v>375</v>
      </c>
      <c r="N139" s="246" t="s">
        <v>376</v>
      </c>
      <c r="O139" s="246" t="s">
        <v>376</v>
      </c>
      <c r="P139" s="246" t="s">
        <v>421</v>
      </c>
      <c r="Q139" s="246" t="s">
        <v>378</v>
      </c>
      <c r="R139" s="246" t="s">
        <v>376</v>
      </c>
      <c r="S139" s="246" t="s">
        <v>376</v>
      </c>
      <c r="T139" s="246" t="s">
        <v>376</v>
      </c>
      <c r="U139" s="246"/>
      <c r="V139" s="246" t="s">
        <v>376</v>
      </c>
      <c r="W139" s="246" t="s">
        <v>376</v>
      </c>
      <c r="X139" s="247" t="s">
        <v>376</v>
      </c>
      <c r="Y139" s="247" t="s">
        <v>376</v>
      </c>
      <c r="Z139" s="247" t="s">
        <v>766</v>
      </c>
      <c r="AA139" s="247" t="s">
        <v>376</v>
      </c>
      <c r="AB139" s="247">
        <v>2019</v>
      </c>
      <c r="AC139" s="247"/>
      <c r="AD139" s="247" t="s">
        <v>631</v>
      </c>
      <c r="AE139" s="191" t="s">
        <v>500</v>
      </c>
      <c r="AF139" s="194">
        <v>70948</v>
      </c>
      <c r="AG139" s="247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  <c r="DZ139" s="162"/>
      <c r="EA139" s="162"/>
      <c r="EB139" s="162"/>
      <c r="EC139" s="162"/>
      <c r="ED139" s="162"/>
      <c r="EE139" s="162"/>
      <c r="EF139" s="162"/>
      <c r="EG139" s="162"/>
      <c r="EH139" s="162"/>
      <c r="EI139" s="162"/>
      <c r="EJ139" s="162"/>
      <c r="EK139" s="162"/>
      <c r="EL139" s="162"/>
      <c r="EM139" s="162"/>
      <c r="EN139" s="162"/>
      <c r="EO139" s="162"/>
      <c r="EP139" s="162"/>
      <c r="EQ139" s="162"/>
      <c r="ER139" s="162"/>
      <c r="ES139" s="162"/>
      <c r="ET139" s="162"/>
      <c r="EU139" s="162"/>
      <c r="EV139" s="162"/>
      <c r="EW139" s="162"/>
      <c r="EX139" s="162"/>
      <c r="EY139" s="162"/>
      <c r="EZ139" s="162"/>
      <c r="FA139" s="162"/>
      <c r="FB139" s="162"/>
      <c r="FC139" s="162"/>
      <c r="FD139" s="162"/>
      <c r="FE139" s="162"/>
      <c r="FF139" s="162"/>
      <c r="FG139" s="162"/>
      <c r="FH139" s="162"/>
      <c r="FI139" s="162"/>
      <c r="FJ139" s="162"/>
      <c r="FK139" s="162"/>
      <c r="FL139" s="162"/>
      <c r="FM139" s="162"/>
      <c r="FN139" s="162"/>
      <c r="FO139" s="162"/>
      <c r="FP139" s="162"/>
      <c r="FQ139" s="162"/>
      <c r="FR139" s="162"/>
      <c r="FS139" s="162"/>
      <c r="FT139" s="162"/>
      <c r="FU139" s="162"/>
      <c r="FV139" s="162"/>
      <c r="FW139" s="162"/>
      <c r="FX139" s="162"/>
      <c r="FY139" s="162"/>
      <c r="FZ139" s="162"/>
      <c r="GA139" s="162"/>
      <c r="GB139" s="162"/>
      <c r="GC139" s="162"/>
      <c r="GD139" s="162"/>
      <c r="GE139" s="162"/>
      <c r="GF139" s="162"/>
      <c r="GG139" s="162"/>
      <c r="GH139" s="162"/>
      <c r="GI139" s="162"/>
      <c r="GJ139" s="162"/>
      <c r="GK139" s="162"/>
      <c r="GL139" s="162"/>
      <c r="GM139" s="162"/>
      <c r="GN139" s="162"/>
      <c r="GO139" s="162"/>
      <c r="GP139" s="162"/>
      <c r="GQ139" s="162"/>
      <c r="GR139" s="162"/>
      <c r="GS139" s="162"/>
      <c r="GT139" s="162"/>
      <c r="GU139" s="162"/>
      <c r="GV139" s="162"/>
      <c r="GW139" s="162"/>
      <c r="GX139" s="162"/>
      <c r="GY139" s="162"/>
      <c r="GZ139" s="162"/>
      <c r="HA139" s="162"/>
      <c r="HB139" s="162"/>
      <c r="HC139" s="162"/>
      <c r="HD139" s="162"/>
      <c r="HE139" s="162"/>
      <c r="HF139" s="162"/>
      <c r="HG139" s="162"/>
      <c r="HH139" s="162"/>
      <c r="HI139" s="162"/>
      <c r="HJ139" s="162"/>
      <c r="HK139" s="162"/>
      <c r="HL139" s="162"/>
      <c r="HM139" s="162"/>
      <c r="HN139" s="162"/>
      <c r="HO139" s="162"/>
      <c r="HP139" s="162"/>
      <c r="HQ139" s="162"/>
      <c r="HR139" s="162"/>
      <c r="HS139" s="162"/>
      <c r="HT139" s="162"/>
    </row>
    <row r="140" spans="1:228" s="250" customFormat="1" ht="14.25" customHeight="1">
      <c r="A140" s="363">
        <v>136</v>
      </c>
      <c r="B140" s="192" t="s">
        <v>640</v>
      </c>
      <c r="C140" s="241" t="s">
        <v>290</v>
      </c>
      <c r="D140" s="231">
        <v>511.25</v>
      </c>
      <c r="E140" s="237"/>
      <c r="F140" s="237">
        <v>1077165</v>
      </c>
      <c r="G140" s="239">
        <v>16</v>
      </c>
      <c r="H140" s="239"/>
      <c r="I140" s="240">
        <v>2012</v>
      </c>
      <c r="J140" s="239">
        <v>2</v>
      </c>
      <c r="K140" s="245" t="s">
        <v>485</v>
      </c>
      <c r="L140" s="245" t="s">
        <v>498</v>
      </c>
      <c r="M140" s="245" t="s">
        <v>375</v>
      </c>
      <c r="N140" s="246" t="s">
        <v>376</v>
      </c>
      <c r="O140" s="246" t="s">
        <v>376</v>
      </c>
      <c r="P140" s="246" t="s">
        <v>487</v>
      </c>
      <c r="Q140" s="246" t="s">
        <v>376</v>
      </c>
      <c r="R140" s="246" t="s">
        <v>376</v>
      </c>
      <c r="S140" s="246" t="s">
        <v>376</v>
      </c>
      <c r="T140" s="246" t="s">
        <v>376</v>
      </c>
      <c r="U140" s="246"/>
      <c r="V140" s="246" t="s">
        <v>376</v>
      </c>
      <c r="W140" s="246" t="s">
        <v>378</v>
      </c>
      <c r="X140" s="247" t="s">
        <v>376</v>
      </c>
      <c r="Y140" s="247" t="s">
        <v>376</v>
      </c>
      <c r="Z140" s="247" t="s">
        <v>766</v>
      </c>
      <c r="AA140" s="247" t="s">
        <v>376</v>
      </c>
      <c r="AB140" s="248">
        <v>42916</v>
      </c>
      <c r="AC140" s="247"/>
      <c r="AD140" s="247">
        <v>2018</v>
      </c>
      <c r="AE140" s="164" t="s">
        <v>641</v>
      </c>
      <c r="AF140" s="194">
        <v>8080</v>
      </c>
      <c r="AG140" s="247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2"/>
      <c r="DN140" s="162"/>
      <c r="DO140" s="162"/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62"/>
      <c r="EA140" s="162"/>
      <c r="EB140" s="162"/>
      <c r="EC140" s="162"/>
      <c r="ED140" s="162"/>
      <c r="EE140" s="162"/>
      <c r="EF140" s="162"/>
      <c r="EG140" s="162"/>
      <c r="EH140" s="162"/>
      <c r="EI140" s="162"/>
      <c r="EJ140" s="162"/>
      <c r="EK140" s="162"/>
      <c r="EL140" s="162"/>
      <c r="EM140" s="162"/>
      <c r="EN140" s="162"/>
      <c r="EO140" s="162"/>
      <c r="EP140" s="162"/>
      <c r="EQ140" s="162"/>
      <c r="ER140" s="162"/>
      <c r="ES140" s="162"/>
      <c r="ET140" s="162"/>
      <c r="EU140" s="162"/>
      <c r="EV140" s="162"/>
      <c r="EW140" s="162"/>
      <c r="EX140" s="162"/>
      <c r="EY140" s="162"/>
      <c r="EZ140" s="162"/>
      <c r="FA140" s="162"/>
      <c r="FB140" s="162"/>
      <c r="FC140" s="162"/>
      <c r="FD140" s="162"/>
      <c r="FE140" s="162"/>
      <c r="FF140" s="162"/>
      <c r="FG140" s="162"/>
      <c r="FH140" s="162"/>
      <c r="FI140" s="162"/>
      <c r="FJ140" s="162"/>
      <c r="FK140" s="162"/>
      <c r="FL140" s="162"/>
      <c r="FM140" s="162"/>
      <c r="FN140" s="162"/>
      <c r="FO140" s="162"/>
      <c r="FP140" s="162"/>
      <c r="FQ140" s="162"/>
      <c r="FR140" s="162"/>
      <c r="FS140" s="162"/>
      <c r="FT140" s="162"/>
      <c r="FU140" s="162"/>
      <c r="FV140" s="162"/>
      <c r="FW140" s="162"/>
      <c r="FX140" s="162"/>
      <c r="FY140" s="162"/>
      <c r="FZ140" s="162"/>
      <c r="GA140" s="162"/>
      <c r="GB140" s="162"/>
      <c r="GC140" s="162"/>
      <c r="GD140" s="162"/>
      <c r="GE140" s="162"/>
      <c r="GF140" s="162"/>
      <c r="GG140" s="162"/>
      <c r="GH140" s="162"/>
      <c r="GI140" s="162"/>
      <c r="GJ140" s="162"/>
      <c r="GK140" s="162"/>
      <c r="GL140" s="162"/>
      <c r="GM140" s="162"/>
      <c r="GN140" s="162"/>
      <c r="GO140" s="162"/>
      <c r="GP140" s="162"/>
      <c r="GQ140" s="162"/>
      <c r="GR140" s="162"/>
      <c r="GS140" s="162"/>
      <c r="GT140" s="162"/>
      <c r="GU140" s="162"/>
      <c r="GV140" s="162"/>
      <c r="GW140" s="162"/>
      <c r="GX140" s="162"/>
      <c r="GY140" s="162"/>
      <c r="GZ140" s="162"/>
      <c r="HA140" s="162"/>
      <c r="HB140" s="162"/>
      <c r="HC140" s="162"/>
      <c r="HD140" s="162"/>
      <c r="HE140" s="162"/>
      <c r="HF140" s="162"/>
      <c r="HG140" s="162"/>
      <c r="HH140" s="162"/>
      <c r="HI140" s="162"/>
      <c r="HJ140" s="162"/>
      <c r="HK140" s="162"/>
      <c r="HL140" s="162"/>
      <c r="HM140" s="162"/>
      <c r="HN140" s="162"/>
      <c r="HO140" s="162"/>
      <c r="HP140" s="162"/>
      <c r="HQ140" s="162"/>
      <c r="HR140" s="162"/>
      <c r="HS140" s="162"/>
      <c r="HT140" s="162"/>
    </row>
    <row r="141" spans="1:228" s="250" customFormat="1" ht="14.25" customHeight="1">
      <c r="A141" s="363">
        <v>137</v>
      </c>
      <c r="B141" s="192" t="s">
        <v>104</v>
      </c>
      <c r="C141" s="241" t="s">
        <v>290</v>
      </c>
      <c r="D141" s="231">
        <v>511.3</v>
      </c>
      <c r="E141" s="237"/>
      <c r="F141" s="237">
        <v>1077165</v>
      </c>
      <c r="G141" s="239">
        <v>16</v>
      </c>
      <c r="H141" s="239"/>
      <c r="I141" s="240">
        <v>2012</v>
      </c>
      <c r="J141" s="239">
        <v>2</v>
      </c>
      <c r="K141" s="245" t="s">
        <v>485</v>
      </c>
      <c r="L141" s="245" t="s">
        <v>498</v>
      </c>
      <c r="M141" s="245" t="s">
        <v>375</v>
      </c>
      <c r="N141" s="246" t="s">
        <v>376</v>
      </c>
      <c r="O141" s="246" t="s">
        <v>376</v>
      </c>
      <c r="P141" s="246" t="s">
        <v>487</v>
      </c>
      <c r="Q141" s="246" t="s">
        <v>376</v>
      </c>
      <c r="R141" s="246" t="s">
        <v>376</v>
      </c>
      <c r="S141" s="246" t="s">
        <v>376</v>
      </c>
      <c r="T141" s="246" t="s">
        <v>376</v>
      </c>
      <c r="U141" s="246"/>
      <c r="V141" s="246" t="s">
        <v>376</v>
      </c>
      <c r="W141" s="246" t="s">
        <v>378</v>
      </c>
      <c r="X141" s="247" t="s">
        <v>376</v>
      </c>
      <c r="Y141" s="247" t="s">
        <v>376</v>
      </c>
      <c r="Z141" s="247" t="s">
        <v>766</v>
      </c>
      <c r="AA141" s="247" t="s">
        <v>376</v>
      </c>
      <c r="AB141" s="248">
        <v>42916</v>
      </c>
      <c r="AC141" s="247"/>
      <c r="AD141" s="247">
        <v>2018</v>
      </c>
      <c r="AE141" s="191" t="s">
        <v>502</v>
      </c>
      <c r="AF141" s="194">
        <v>9681</v>
      </c>
      <c r="AG141" s="247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62"/>
      <c r="DN141" s="162"/>
      <c r="DO141" s="162"/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62"/>
      <c r="ED141" s="162"/>
      <c r="EE141" s="162"/>
      <c r="EF141" s="162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2"/>
      <c r="ES141" s="162"/>
      <c r="ET141" s="162"/>
      <c r="EU141" s="162"/>
      <c r="EV141" s="162"/>
      <c r="EW141" s="162"/>
      <c r="EX141" s="162"/>
      <c r="EY141" s="162"/>
      <c r="EZ141" s="162"/>
      <c r="FA141" s="162"/>
      <c r="FB141" s="162"/>
      <c r="FC141" s="162"/>
      <c r="FD141" s="162"/>
      <c r="FE141" s="162"/>
      <c r="FF141" s="162"/>
      <c r="FG141" s="162"/>
      <c r="FH141" s="162"/>
      <c r="FI141" s="162"/>
      <c r="FJ141" s="162"/>
      <c r="FK141" s="162"/>
      <c r="FL141" s="162"/>
      <c r="FM141" s="162"/>
      <c r="FN141" s="162"/>
      <c r="FO141" s="162"/>
      <c r="FP141" s="162"/>
      <c r="FQ141" s="162"/>
      <c r="FR141" s="162"/>
      <c r="FS141" s="162"/>
      <c r="FT141" s="162"/>
      <c r="FU141" s="162"/>
      <c r="FV141" s="162"/>
      <c r="FW141" s="162"/>
      <c r="FX141" s="162"/>
      <c r="FY141" s="162"/>
      <c r="FZ141" s="162"/>
      <c r="GA141" s="162"/>
      <c r="GB141" s="162"/>
      <c r="GC141" s="162"/>
      <c r="GD141" s="162"/>
      <c r="GE141" s="162"/>
      <c r="GF141" s="162"/>
      <c r="GG141" s="162"/>
      <c r="GH141" s="162"/>
      <c r="GI141" s="162"/>
      <c r="GJ141" s="162"/>
      <c r="GK141" s="162"/>
      <c r="GL141" s="162"/>
      <c r="GM141" s="162"/>
      <c r="GN141" s="162"/>
      <c r="GO141" s="162"/>
      <c r="GP141" s="162"/>
      <c r="GQ141" s="162"/>
      <c r="GR141" s="162"/>
      <c r="GS141" s="162"/>
      <c r="GT141" s="162"/>
      <c r="GU141" s="162"/>
      <c r="GV141" s="162"/>
      <c r="GW141" s="162"/>
      <c r="GX141" s="162"/>
      <c r="GY141" s="162"/>
      <c r="GZ141" s="162"/>
      <c r="HA141" s="162"/>
      <c r="HB141" s="162"/>
      <c r="HC141" s="162"/>
      <c r="HD141" s="162"/>
      <c r="HE141" s="162"/>
      <c r="HF141" s="162"/>
      <c r="HG141" s="162"/>
      <c r="HH141" s="162"/>
      <c r="HI141" s="162"/>
      <c r="HJ141" s="162"/>
      <c r="HK141" s="162"/>
      <c r="HL141" s="162"/>
      <c r="HM141" s="162"/>
      <c r="HN141" s="162"/>
      <c r="HO141" s="162"/>
      <c r="HP141" s="162"/>
      <c r="HQ141" s="162"/>
      <c r="HR141" s="162"/>
      <c r="HS141" s="162"/>
      <c r="HT141" s="162"/>
    </row>
    <row r="142" spans="1:228" s="162" customFormat="1" ht="14.25" customHeight="1">
      <c r="A142" s="363">
        <v>138</v>
      </c>
      <c r="B142" s="192" t="s">
        <v>103</v>
      </c>
      <c r="C142" s="241" t="s">
        <v>290</v>
      </c>
      <c r="D142" s="231">
        <v>511.25</v>
      </c>
      <c r="E142" s="237"/>
      <c r="F142" s="237">
        <v>1091745</v>
      </c>
      <c r="G142" s="239">
        <v>16</v>
      </c>
      <c r="H142" s="239"/>
      <c r="I142" s="240">
        <v>2012</v>
      </c>
      <c r="J142" s="239">
        <v>2</v>
      </c>
      <c r="K142" s="245" t="s">
        <v>485</v>
      </c>
      <c r="L142" s="245" t="s">
        <v>501</v>
      </c>
      <c r="M142" s="245" t="s">
        <v>375</v>
      </c>
      <c r="N142" s="246" t="s">
        <v>376</v>
      </c>
      <c r="O142" s="246" t="s">
        <v>376</v>
      </c>
      <c r="P142" s="246" t="s">
        <v>487</v>
      </c>
      <c r="Q142" s="246" t="s">
        <v>376</v>
      </c>
      <c r="R142" s="246" t="s">
        <v>376</v>
      </c>
      <c r="S142" s="246" t="s">
        <v>376</v>
      </c>
      <c r="T142" s="246" t="s">
        <v>376</v>
      </c>
      <c r="U142" s="246"/>
      <c r="V142" s="246" t="s">
        <v>376</v>
      </c>
      <c r="W142" s="246" t="s">
        <v>378</v>
      </c>
      <c r="X142" s="247" t="s">
        <v>376</v>
      </c>
      <c r="Y142" s="247" t="s">
        <v>376</v>
      </c>
      <c r="Z142" s="247" t="s">
        <v>766</v>
      </c>
      <c r="AA142" s="247" t="s">
        <v>376</v>
      </c>
      <c r="AB142" s="248">
        <v>42916</v>
      </c>
      <c r="AC142" s="247"/>
      <c r="AD142" s="247">
        <v>2013</v>
      </c>
      <c r="AE142" s="164" t="s">
        <v>642</v>
      </c>
      <c r="AF142" s="194">
        <v>805</v>
      </c>
      <c r="AG142" s="247"/>
    </row>
    <row r="143" spans="1:228" s="250" customFormat="1" ht="14.25" customHeight="1">
      <c r="A143" s="363">
        <v>139</v>
      </c>
      <c r="B143" s="192" t="s">
        <v>105</v>
      </c>
      <c r="C143" s="241" t="s">
        <v>290</v>
      </c>
      <c r="D143" s="231">
        <v>776.6</v>
      </c>
      <c r="E143" s="237"/>
      <c r="F143" s="237">
        <v>1616805.22</v>
      </c>
      <c r="G143" s="239">
        <v>24</v>
      </c>
      <c r="H143" s="239"/>
      <c r="I143" s="240">
        <v>2012</v>
      </c>
      <c r="J143" s="239">
        <v>2</v>
      </c>
      <c r="K143" s="245" t="s">
        <v>485</v>
      </c>
      <c r="L143" s="245" t="s">
        <v>498</v>
      </c>
      <c r="M143" s="245" t="s">
        <v>375</v>
      </c>
      <c r="N143" s="246" t="s">
        <v>376</v>
      </c>
      <c r="O143" s="246" t="s">
        <v>376</v>
      </c>
      <c r="P143" s="246" t="s">
        <v>487</v>
      </c>
      <c r="Q143" s="246" t="s">
        <v>376</v>
      </c>
      <c r="R143" s="246" t="s">
        <v>376</v>
      </c>
      <c r="S143" s="246" t="s">
        <v>376</v>
      </c>
      <c r="T143" s="246" t="s">
        <v>376</v>
      </c>
      <c r="U143" s="246"/>
      <c r="V143" s="246" t="s">
        <v>376</v>
      </c>
      <c r="W143" s="246" t="s">
        <v>378</v>
      </c>
      <c r="X143" s="247" t="s">
        <v>376</v>
      </c>
      <c r="Y143" s="247" t="s">
        <v>376</v>
      </c>
      <c r="Z143" s="247" t="s">
        <v>766</v>
      </c>
      <c r="AA143" s="247" t="s">
        <v>376</v>
      </c>
      <c r="AB143" s="248">
        <v>42916</v>
      </c>
      <c r="AC143" s="247"/>
      <c r="AD143" s="247">
        <v>2015</v>
      </c>
      <c r="AE143" s="191" t="s">
        <v>503</v>
      </c>
      <c r="AF143" s="194">
        <v>2319</v>
      </c>
      <c r="AG143" s="247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62"/>
      <c r="ED143" s="162"/>
      <c r="EE143" s="162"/>
      <c r="EF143" s="162"/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2"/>
      <c r="ES143" s="162"/>
      <c r="ET143" s="162"/>
      <c r="EU143" s="162"/>
      <c r="EV143" s="162"/>
      <c r="EW143" s="162"/>
      <c r="EX143" s="162"/>
      <c r="EY143" s="162"/>
      <c r="EZ143" s="162"/>
      <c r="FA143" s="162"/>
      <c r="FB143" s="162"/>
      <c r="FC143" s="162"/>
      <c r="FD143" s="162"/>
      <c r="FE143" s="162"/>
      <c r="FF143" s="162"/>
      <c r="FG143" s="162"/>
      <c r="FH143" s="162"/>
      <c r="FI143" s="162"/>
      <c r="FJ143" s="162"/>
      <c r="FK143" s="162"/>
      <c r="FL143" s="162"/>
      <c r="FM143" s="162"/>
      <c r="FN143" s="162"/>
      <c r="FO143" s="162"/>
      <c r="FP143" s="162"/>
      <c r="FQ143" s="162"/>
      <c r="FR143" s="162"/>
      <c r="FS143" s="162"/>
      <c r="FT143" s="162"/>
      <c r="FU143" s="162"/>
      <c r="FV143" s="162"/>
      <c r="FW143" s="162"/>
      <c r="FX143" s="162"/>
      <c r="FY143" s="162"/>
      <c r="FZ143" s="162"/>
      <c r="GA143" s="162"/>
      <c r="GB143" s="162"/>
      <c r="GC143" s="162"/>
      <c r="GD143" s="162"/>
      <c r="GE143" s="162"/>
      <c r="GF143" s="162"/>
      <c r="GG143" s="162"/>
      <c r="GH143" s="162"/>
      <c r="GI143" s="162"/>
      <c r="GJ143" s="162"/>
      <c r="GK143" s="162"/>
      <c r="GL143" s="162"/>
      <c r="GM143" s="162"/>
      <c r="GN143" s="162"/>
      <c r="GO143" s="162"/>
      <c r="GP143" s="162"/>
      <c r="GQ143" s="162"/>
      <c r="GR143" s="162"/>
      <c r="GS143" s="162"/>
      <c r="GT143" s="162"/>
      <c r="GU143" s="162"/>
      <c r="GV143" s="162"/>
      <c r="GW143" s="162"/>
      <c r="GX143" s="162"/>
      <c r="GY143" s="162"/>
      <c r="GZ143" s="162"/>
      <c r="HA143" s="162"/>
      <c r="HB143" s="162"/>
      <c r="HC143" s="162"/>
      <c r="HD143" s="162"/>
      <c r="HE143" s="162"/>
      <c r="HF143" s="162"/>
      <c r="HG143" s="162"/>
      <c r="HH143" s="162"/>
      <c r="HI143" s="162"/>
      <c r="HJ143" s="162"/>
      <c r="HK143" s="162"/>
      <c r="HL143" s="162"/>
      <c r="HM143" s="162"/>
      <c r="HN143" s="162"/>
      <c r="HO143" s="162"/>
      <c r="HP143" s="162"/>
      <c r="HQ143" s="162"/>
      <c r="HR143" s="162"/>
      <c r="HS143" s="162"/>
      <c r="HT143" s="162"/>
    </row>
    <row r="144" spans="1:228" s="162" customFormat="1" ht="14.25" customHeight="1">
      <c r="A144" s="363">
        <v>140</v>
      </c>
      <c r="B144" s="285" t="s">
        <v>107</v>
      </c>
      <c r="C144" s="235" t="s">
        <v>291</v>
      </c>
      <c r="D144" s="236">
        <v>549.44000000000005</v>
      </c>
      <c r="E144" s="237">
        <v>622692</v>
      </c>
      <c r="F144" s="244"/>
      <c r="G144" s="239">
        <v>11</v>
      </c>
      <c r="H144" s="239"/>
      <c r="I144" s="240">
        <v>1913</v>
      </c>
      <c r="J144" s="239">
        <v>3</v>
      </c>
      <c r="K144" s="245" t="s">
        <v>373</v>
      </c>
      <c r="L144" s="245" t="s">
        <v>374</v>
      </c>
      <c r="M144" s="245" t="s">
        <v>375</v>
      </c>
      <c r="N144" s="246" t="s">
        <v>376</v>
      </c>
      <c r="O144" s="246" t="s">
        <v>376</v>
      </c>
      <c r="P144" s="246" t="s">
        <v>377</v>
      </c>
      <c r="Q144" s="246" t="s">
        <v>378</v>
      </c>
      <c r="R144" s="246" t="s">
        <v>376</v>
      </c>
      <c r="S144" s="246" t="s">
        <v>376</v>
      </c>
      <c r="T144" s="246" t="s">
        <v>376</v>
      </c>
      <c r="U144" s="246"/>
      <c r="V144" s="246" t="s">
        <v>376</v>
      </c>
      <c r="W144" s="246" t="s">
        <v>378</v>
      </c>
      <c r="X144" s="247" t="s">
        <v>376</v>
      </c>
      <c r="Y144" s="247" t="s">
        <v>379</v>
      </c>
      <c r="Z144" s="247" t="s">
        <v>766</v>
      </c>
      <c r="AA144" s="247" t="s">
        <v>376</v>
      </c>
      <c r="AB144" s="248">
        <v>41353</v>
      </c>
      <c r="AC144" s="247"/>
      <c r="AD144" s="247" t="s">
        <v>627</v>
      </c>
      <c r="AE144" s="191" t="s">
        <v>504</v>
      </c>
      <c r="AF144" s="194">
        <v>53626</v>
      </c>
      <c r="AG144" s="247"/>
    </row>
    <row r="145" spans="1:228" s="250" customFormat="1" ht="14.25" customHeight="1">
      <c r="A145" s="363">
        <v>141</v>
      </c>
      <c r="B145" s="285" t="s">
        <v>108</v>
      </c>
      <c r="C145" s="235" t="s">
        <v>291</v>
      </c>
      <c r="D145" s="231">
        <v>52.1</v>
      </c>
      <c r="E145" s="237">
        <v>52100</v>
      </c>
      <c r="F145" s="244"/>
      <c r="G145" s="239">
        <v>1</v>
      </c>
      <c r="H145" s="239"/>
      <c r="I145" s="240">
        <v>1913</v>
      </c>
      <c r="J145" s="239">
        <v>1</v>
      </c>
      <c r="K145" s="245" t="s">
        <v>373</v>
      </c>
      <c r="L145" s="245" t="s">
        <v>374</v>
      </c>
      <c r="M145" s="245" t="s">
        <v>375</v>
      </c>
      <c r="N145" s="246" t="s">
        <v>376</v>
      </c>
      <c r="O145" s="246" t="s">
        <v>376</v>
      </c>
      <c r="P145" s="246" t="s">
        <v>377</v>
      </c>
      <c r="Q145" s="246" t="s">
        <v>378</v>
      </c>
      <c r="R145" s="246" t="s">
        <v>376</v>
      </c>
      <c r="S145" s="246" t="s">
        <v>376</v>
      </c>
      <c r="T145" s="246" t="s">
        <v>376</v>
      </c>
      <c r="U145" s="246"/>
      <c r="V145" s="246" t="s">
        <v>376</v>
      </c>
      <c r="W145" s="246" t="s">
        <v>376</v>
      </c>
      <c r="X145" s="247" t="s">
        <v>376</v>
      </c>
      <c r="Y145" s="247" t="s">
        <v>379</v>
      </c>
      <c r="Z145" s="247" t="s">
        <v>766</v>
      </c>
      <c r="AA145" s="247" t="s">
        <v>376</v>
      </c>
      <c r="AB145" s="248">
        <v>41353</v>
      </c>
      <c r="AC145" s="247"/>
      <c r="AD145" s="350">
        <v>2013</v>
      </c>
      <c r="AE145" s="191" t="s">
        <v>394</v>
      </c>
      <c r="AF145" s="194">
        <v>1500</v>
      </c>
      <c r="AG145" s="247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2"/>
      <c r="EO145" s="162"/>
      <c r="EP145" s="162"/>
      <c r="EQ145" s="162"/>
      <c r="ER145" s="162"/>
      <c r="ES145" s="162"/>
      <c r="ET145" s="162"/>
      <c r="EU145" s="162"/>
      <c r="EV145" s="162"/>
      <c r="EW145" s="162"/>
      <c r="EX145" s="162"/>
      <c r="EY145" s="162"/>
      <c r="EZ145" s="162"/>
      <c r="FA145" s="162"/>
      <c r="FB145" s="162"/>
      <c r="FC145" s="162"/>
      <c r="FD145" s="162"/>
      <c r="FE145" s="162"/>
      <c r="FF145" s="162"/>
      <c r="FG145" s="162"/>
      <c r="FH145" s="162"/>
      <c r="FI145" s="162"/>
      <c r="FJ145" s="162"/>
      <c r="FK145" s="162"/>
      <c r="FL145" s="162"/>
      <c r="FM145" s="162"/>
      <c r="FN145" s="162"/>
      <c r="FO145" s="162"/>
      <c r="FP145" s="162"/>
      <c r="FQ145" s="162"/>
      <c r="FR145" s="162"/>
      <c r="FS145" s="162"/>
      <c r="FT145" s="162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  <c r="GF145" s="162"/>
      <c r="GG145" s="162"/>
      <c r="GH145" s="162"/>
      <c r="GI145" s="162"/>
      <c r="GJ145" s="162"/>
      <c r="GK145" s="162"/>
      <c r="GL145" s="162"/>
      <c r="GM145" s="162"/>
      <c r="GN145" s="162"/>
      <c r="GO145" s="162"/>
      <c r="GP145" s="162"/>
      <c r="GQ145" s="162"/>
      <c r="GR145" s="162"/>
      <c r="GS145" s="162"/>
      <c r="GT145" s="162"/>
      <c r="GU145" s="162"/>
      <c r="GV145" s="162"/>
      <c r="GW145" s="162"/>
      <c r="GX145" s="162"/>
      <c r="GY145" s="162"/>
      <c r="GZ145" s="162"/>
      <c r="HA145" s="162"/>
      <c r="HB145" s="162"/>
      <c r="HC145" s="162"/>
      <c r="HD145" s="162"/>
      <c r="HE145" s="162"/>
      <c r="HF145" s="162"/>
      <c r="HG145" s="162"/>
      <c r="HH145" s="162"/>
      <c r="HI145" s="162"/>
      <c r="HJ145" s="162"/>
      <c r="HK145" s="162"/>
      <c r="HL145" s="162"/>
      <c r="HM145" s="162"/>
      <c r="HN145" s="162"/>
      <c r="HO145" s="162"/>
      <c r="HP145" s="162"/>
      <c r="HQ145" s="162"/>
      <c r="HR145" s="162"/>
      <c r="HS145" s="162"/>
      <c r="HT145" s="162"/>
    </row>
    <row r="146" spans="1:228" s="250" customFormat="1" ht="14.25" customHeight="1">
      <c r="A146" s="363">
        <v>142</v>
      </c>
      <c r="B146" s="281" t="s">
        <v>110</v>
      </c>
      <c r="C146" s="241" t="s">
        <v>33</v>
      </c>
      <c r="D146" s="231">
        <v>40.659999999999997</v>
      </c>
      <c r="E146" s="237">
        <v>40660</v>
      </c>
      <c r="F146" s="244"/>
      <c r="G146" s="239">
        <v>1</v>
      </c>
      <c r="H146" s="239"/>
      <c r="I146" s="240">
        <v>1918</v>
      </c>
      <c r="J146" s="239">
        <v>2</v>
      </c>
      <c r="K146" s="245" t="s">
        <v>484</v>
      </c>
      <c r="L146" s="245" t="s">
        <v>374</v>
      </c>
      <c r="M146" s="245" t="s">
        <v>510</v>
      </c>
      <c r="N146" s="246" t="s">
        <v>376</v>
      </c>
      <c r="O146" s="246" t="s">
        <v>376</v>
      </c>
      <c r="P146" s="246" t="s">
        <v>377</v>
      </c>
      <c r="Q146" s="246" t="s">
        <v>376</v>
      </c>
      <c r="R146" s="246" t="s">
        <v>376</v>
      </c>
      <c r="S146" s="246" t="s">
        <v>376</v>
      </c>
      <c r="T146" s="246" t="s">
        <v>376</v>
      </c>
      <c r="U146" s="246"/>
      <c r="V146" s="246" t="s">
        <v>376</v>
      </c>
      <c r="W146" s="246" t="s">
        <v>376</v>
      </c>
      <c r="X146" s="247" t="s">
        <v>376</v>
      </c>
      <c r="Y146" s="247" t="s">
        <v>379</v>
      </c>
      <c r="Z146" s="247" t="s">
        <v>766</v>
      </c>
      <c r="AA146" s="247" t="s">
        <v>376</v>
      </c>
      <c r="AB146" s="247" t="s">
        <v>423</v>
      </c>
      <c r="AC146" s="247"/>
      <c r="AD146" s="350"/>
      <c r="AE146" s="191"/>
      <c r="AF146" s="194" t="s">
        <v>402</v>
      </c>
      <c r="AG146" s="247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2"/>
      <c r="ES146" s="162"/>
      <c r="ET146" s="162"/>
      <c r="EU146" s="162"/>
      <c r="EV146" s="162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2"/>
      <c r="FI146" s="162"/>
      <c r="FJ146" s="162"/>
      <c r="FK146" s="162"/>
      <c r="FL146" s="162"/>
      <c r="FM146" s="162"/>
      <c r="FN146" s="162"/>
      <c r="FO146" s="162"/>
      <c r="FP146" s="162"/>
      <c r="FQ146" s="162"/>
      <c r="FR146" s="162"/>
      <c r="FS146" s="162"/>
      <c r="FT146" s="162"/>
      <c r="FU146" s="162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  <c r="GF146" s="162"/>
      <c r="GG146" s="162"/>
      <c r="GH146" s="162"/>
      <c r="GI146" s="162"/>
      <c r="GJ146" s="162"/>
      <c r="GK146" s="162"/>
      <c r="GL146" s="162"/>
      <c r="GM146" s="162"/>
      <c r="GN146" s="162"/>
      <c r="GO146" s="162"/>
      <c r="GP146" s="162"/>
      <c r="GQ146" s="162"/>
      <c r="GR146" s="162"/>
      <c r="GS146" s="162"/>
      <c r="GT146" s="162"/>
      <c r="GU146" s="162"/>
      <c r="GV146" s="162"/>
      <c r="GW146" s="162"/>
      <c r="GX146" s="162"/>
      <c r="GY146" s="162"/>
      <c r="GZ146" s="162"/>
      <c r="HA146" s="162"/>
      <c r="HB146" s="162"/>
      <c r="HC146" s="162"/>
      <c r="HD146" s="162"/>
      <c r="HE146" s="162"/>
      <c r="HF146" s="162"/>
      <c r="HG146" s="162"/>
      <c r="HH146" s="162"/>
      <c r="HI146" s="162"/>
      <c r="HJ146" s="162"/>
      <c r="HK146" s="162"/>
      <c r="HL146" s="162"/>
      <c r="HM146" s="162"/>
      <c r="HN146" s="162"/>
      <c r="HO146" s="162"/>
      <c r="HP146" s="162"/>
      <c r="HQ146" s="162"/>
      <c r="HR146" s="162"/>
      <c r="HS146" s="162"/>
      <c r="HT146" s="162"/>
    </row>
    <row r="147" spans="1:228" s="250" customFormat="1" ht="14.25" customHeight="1">
      <c r="A147" s="363">
        <v>143</v>
      </c>
      <c r="B147" s="281" t="s">
        <v>111</v>
      </c>
      <c r="C147" s="241" t="s">
        <v>33</v>
      </c>
      <c r="D147" s="231">
        <v>46.16</v>
      </c>
      <c r="E147" s="237">
        <v>46160</v>
      </c>
      <c r="F147" s="244"/>
      <c r="G147" s="239">
        <v>1</v>
      </c>
      <c r="H147" s="239"/>
      <c r="I147" s="240">
        <v>1918</v>
      </c>
      <c r="J147" s="239">
        <v>2</v>
      </c>
      <c r="K147" s="245" t="s">
        <v>484</v>
      </c>
      <c r="L147" s="245" t="s">
        <v>374</v>
      </c>
      <c r="M147" s="245" t="s">
        <v>510</v>
      </c>
      <c r="N147" s="246" t="s">
        <v>376</v>
      </c>
      <c r="O147" s="246" t="s">
        <v>376</v>
      </c>
      <c r="P147" s="246" t="s">
        <v>377</v>
      </c>
      <c r="Q147" s="246" t="s">
        <v>376</v>
      </c>
      <c r="R147" s="246" t="s">
        <v>376</v>
      </c>
      <c r="S147" s="246" t="s">
        <v>376</v>
      </c>
      <c r="T147" s="246" t="s">
        <v>376</v>
      </c>
      <c r="U147" s="246"/>
      <c r="V147" s="246" t="s">
        <v>376</v>
      </c>
      <c r="W147" s="246" t="s">
        <v>376</v>
      </c>
      <c r="X147" s="247" t="s">
        <v>376</v>
      </c>
      <c r="Y147" s="247" t="s">
        <v>379</v>
      </c>
      <c r="Z147" s="247" t="s">
        <v>766</v>
      </c>
      <c r="AA147" s="247" t="s">
        <v>376</v>
      </c>
      <c r="AB147" s="247" t="s">
        <v>423</v>
      </c>
      <c r="AC147" s="247"/>
      <c r="AD147" s="350"/>
      <c r="AE147" s="191"/>
      <c r="AF147" s="194"/>
      <c r="AG147" s="247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/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62"/>
      <c r="EA147" s="162"/>
      <c r="EB147" s="162"/>
      <c r="EC147" s="162"/>
      <c r="ED147" s="162"/>
      <c r="EE147" s="162"/>
      <c r="EF147" s="162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2"/>
      <c r="ES147" s="162"/>
      <c r="ET147" s="162"/>
      <c r="EU147" s="162"/>
      <c r="EV147" s="162"/>
      <c r="EW147" s="162"/>
      <c r="EX147" s="162"/>
      <c r="EY147" s="162"/>
      <c r="EZ147" s="162"/>
      <c r="FA147" s="162"/>
      <c r="FB147" s="162"/>
      <c r="FC147" s="162"/>
      <c r="FD147" s="162"/>
      <c r="FE147" s="162"/>
      <c r="FF147" s="162"/>
      <c r="FG147" s="162"/>
      <c r="FH147" s="162"/>
      <c r="FI147" s="162"/>
      <c r="FJ147" s="162"/>
      <c r="FK147" s="162"/>
      <c r="FL147" s="162"/>
      <c r="FM147" s="162"/>
      <c r="FN147" s="162"/>
      <c r="FO147" s="162"/>
      <c r="FP147" s="162"/>
      <c r="FQ147" s="162"/>
      <c r="FR147" s="162"/>
      <c r="FS147" s="162"/>
      <c r="FT147" s="162"/>
      <c r="FU147" s="162"/>
      <c r="FV147" s="162"/>
      <c r="FW147" s="162"/>
      <c r="FX147" s="162"/>
      <c r="FY147" s="162"/>
      <c r="FZ147" s="162"/>
      <c r="GA147" s="162"/>
      <c r="GB147" s="162"/>
      <c r="GC147" s="162"/>
      <c r="GD147" s="162"/>
      <c r="GE147" s="162"/>
      <c r="GF147" s="162"/>
      <c r="GG147" s="162"/>
      <c r="GH147" s="162"/>
      <c r="GI147" s="162"/>
      <c r="GJ147" s="162"/>
      <c r="GK147" s="162"/>
      <c r="GL147" s="162"/>
      <c r="GM147" s="162"/>
      <c r="GN147" s="162"/>
      <c r="GO147" s="162"/>
      <c r="GP147" s="162"/>
      <c r="GQ147" s="162"/>
      <c r="GR147" s="162"/>
      <c r="GS147" s="162"/>
      <c r="GT147" s="162"/>
      <c r="GU147" s="162"/>
      <c r="GV147" s="162"/>
      <c r="GW147" s="162"/>
      <c r="GX147" s="162"/>
      <c r="GY147" s="162"/>
      <c r="GZ147" s="162"/>
      <c r="HA147" s="162"/>
      <c r="HB147" s="162"/>
      <c r="HC147" s="162"/>
      <c r="HD147" s="162"/>
      <c r="HE147" s="162"/>
      <c r="HF147" s="162"/>
      <c r="HG147" s="162"/>
      <c r="HH147" s="162"/>
      <c r="HI147" s="162"/>
      <c r="HJ147" s="162"/>
      <c r="HK147" s="162"/>
      <c r="HL147" s="162"/>
      <c r="HM147" s="162"/>
      <c r="HN147" s="162"/>
      <c r="HO147" s="162"/>
      <c r="HP147" s="162"/>
      <c r="HQ147" s="162"/>
      <c r="HR147" s="162"/>
      <c r="HS147" s="162"/>
      <c r="HT147" s="162"/>
    </row>
    <row r="148" spans="1:228" s="250" customFormat="1" ht="14.25" customHeight="1">
      <c r="A148" s="363">
        <v>144</v>
      </c>
      <c r="B148" s="281" t="s">
        <v>112</v>
      </c>
      <c r="C148" s="241" t="s">
        <v>292</v>
      </c>
      <c r="D148" s="231">
        <v>353.55</v>
      </c>
      <c r="E148" s="237">
        <v>468200</v>
      </c>
      <c r="F148" s="244"/>
      <c r="G148" s="239">
        <v>6</v>
      </c>
      <c r="H148" s="239"/>
      <c r="I148" s="240">
        <v>1900</v>
      </c>
      <c r="J148" s="239">
        <v>3</v>
      </c>
      <c r="K148" s="245" t="s">
        <v>484</v>
      </c>
      <c r="L148" s="245" t="s">
        <v>374</v>
      </c>
      <c r="M148" s="245" t="s">
        <v>381</v>
      </c>
      <c r="N148" s="246" t="s">
        <v>376</v>
      </c>
      <c r="O148" s="246" t="s">
        <v>376</v>
      </c>
      <c r="P148" s="246" t="s">
        <v>511</v>
      </c>
      <c r="Q148" s="246" t="s">
        <v>378</v>
      </c>
      <c r="R148" s="246" t="s">
        <v>376</v>
      </c>
      <c r="S148" s="246" t="s">
        <v>376</v>
      </c>
      <c r="T148" s="246" t="s">
        <v>376</v>
      </c>
      <c r="U148" s="246"/>
      <c r="V148" s="246" t="s">
        <v>376</v>
      </c>
      <c r="W148" s="246" t="s">
        <v>378</v>
      </c>
      <c r="X148" s="247" t="s">
        <v>376</v>
      </c>
      <c r="Y148" s="247" t="s">
        <v>376</v>
      </c>
      <c r="Z148" s="247" t="s">
        <v>766</v>
      </c>
      <c r="AA148" s="247" t="s">
        <v>376</v>
      </c>
      <c r="AB148" s="344">
        <v>2019</v>
      </c>
      <c r="AC148" s="247"/>
      <c r="AD148" s="350" t="s">
        <v>630</v>
      </c>
      <c r="AE148" s="191" t="s">
        <v>512</v>
      </c>
      <c r="AF148" s="194">
        <v>47026</v>
      </c>
      <c r="AG148" s="247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  <c r="EM148" s="162"/>
      <c r="EN148" s="162"/>
      <c r="EO148" s="162"/>
      <c r="EP148" s="162"/>
      <c r="EQ148" s="162"/>
      <c r="ER148" s="162"/>
      <c r="ES148" s="162"/>
      <c r="ET148" s="162"/>
      <c r="EU148" s="162"/>
      <c r="EV148" s="162"/>
      <c r="EW148" s="162"/>
      <c r="EX148" s="162"/>
      <c r="EY148" s="162"/>
      <c r="EZ148" s="162"/>
      <c r="FA148" s="162"/>
      <c r="FB148" s="162"/>
      <c r="FC148" s="162"/>
      <c r="FD148" s="162"/>
      <c r="FE148" s="162"/>
      <c r="FF148" s="162"/>
      <c r="FG148" s="162"/>
      <c r="FH148" s="162"/>
      <c r="FI148" s="162"/>
      <c r="FJ148" s="162"/>
      <c r="FK148" s="162"/>
      <c r="FL148" s="162"/>
      <c r="FM148" s="162"/>
      <c r="FN148" s="162"/>
      <c r="FO148" s="162"/>
      <c r="FP148" s="162"/>
      <c r="FQ148" s="162"/>
      <c r="FR148" s="162"/>
      <c r="FS148" s="162"/>
      <c r="FT148" s="162"/>
      <c r="FU148" s="162"/>
      <c r="FV148" s="162"/>
      <c r="FW148" s="162"/>
      <c r="FX148" s="162"/>
      <c r="FY148" s="162"/>
      <c r="FZ148" s="162"/>
      <c r="GA148" s="162"/>
      <c r="GB148" s="162"/>
      <c r="GC148" s="162"/>
      <c r="GD148" s="162"/>
      <c r="GE148" s="162"/>
      <c r="GF148" s="162"/>
      <c r="GG148" s="162"/>
      <c r="GH148" s="162"/>
      <c r="GI148" s="162"/>
      <c r="GJ148" s="162"/>
      <c r="GK148" s="162"/>
      <c r="GL148" s="162"/>
      <c r="GM148" s="162"/>
      <c r="GN148" s="162"/>
      <c r="GO148" s="162"/>
      <c r="GP148" s="162"/>
      <c r="GQ148" s="162"/>
      <c r="GR148" s="162"/>
      <c r="GS148" s="162"/>
      <c r="GT148" s="162"/>
      <c r="GU148" s="162"/>
      <c r="GV148" s="162"/>
      <c r="GW148" s="162"/>
      <c r="GX148" s="162"/>
      <c r="GY148" s="162"/>
      <c r="GZ148" s="162"/>
      <c r="HA148" s="162"/>
      <c r="HB148" s="162"/>
      <c r="HC148" s="162"/>
      <c r="HD148" s="162"/>
      <c r="HE148" s="162"/>
      <c r="HF148" s="162"/>
      <c r="HG148" s="162"/>
      <c r="HH148" s="162"/>
      <c r="HI148" s="162"/>
      <c r="HJ148" s="162"/>
      <c r="HK148" s="162"/>
      <c r="HL148" s="162"/>
      <c r="HM148" s="162"/>
      <c r="HN148" s="162"/>
      <c r="HO148" s="162"/>
      <c r="HP148" s="162"/>
      <c r="HQ148" s="162"/>
      <c r="HR148" s="162"/>
      <c r="HS148" s="162"/>
      <c r="HT148" s="162"/>
    </row>
    <row r="149" spans="1:228" s="250" customFormat="1" ht="14.25" customHeight="1">
      <c r="A149" s="363">
        <v>145</v>
      </c>
      <c r="B149" s="285" t="s">
        <v>113</v>
      </c>
      <c r="C149" s="235" t="s">
        <v>293</v>
      </c>
      <c r="D149" s="236">
        <v>106.57</v>
      </c>
      <c r="E149" s="237">
        <v>106570</v>
      </c>
      <c r="F149" s="242"/>
      <c r="G149" s="239">
        <v>4</v>
      </c>
      <c r="H149" s="239"/>
      <c r="I149" s="240">
        <v>1827</v>
      </c>
      <c r="J149" s="239">
        <v>3</v>
      </c>
      <c r="K149" s="245" t="s">
        <v>513</v>
      </c>
      <c r="L149" s="245" t="s">
        <v>374</v>
      </c>
      <c r="M149" s="245" t="s">
        <v>442</v>
      </c>
      <c r="N149" s="246" t="s">
        <v>376</v>
      </c>
      <c r="O149" s="246" t="s">
        <v>376</v>
      </c>
      <c r="P149" s="246" t="s">
        <v>377</v>
      </c>
      <c r="Q149" s="246" t="s">
        <v>378</v>
      </c>
      <c r="R149" s="246" t="s">
        <v>376</v>
      </c>
      <c r="S149" s="246" t="s">
        <v>376</v>
      </c>
      <c r="T149" s="246" t="s">
        <v>376</v>
      </c>
      <c r="U149" s="246"/>
      <c r="V149" s="246" t="s">
        <v>376</v>
      </c>
      <c r="W149" s="246" t="s">
        <v>378</v>
      </c>
      <c r="X149" s="247" t="s">
        <v>376</v>
      </c>
      <c r="Y149" s="247" t="s">
        <v>379</v>
      </c>
      <c r="Z149" s="247" t="s">
        <v>766</v>
      </c>
      <c r="AA149" s="247" t="s">
        <v>376</v>
      </c>
      <c r="AB149" s="344">
        <v>2019</v>
      </c>
      <c r="AC149" s="247"/>
      <c r="AD149" s="350"/>
      <c r="AE149" s="191"/>
      <c r="AF149" s="194"/>
      <c r="AG149" s="247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2"/>
      <c r="ES149" s="162"/>
      <c r="ET149" s="162"/>
      <c r="EU149" s="162"/>
      <c r="EV149" s="162"/>
      <c r="EW149" s="162"/>
      <c r="EX149" s="162"/>
      <c r="EY149" s="162"/>
      <c r="EZ149" s="162"/>
      <c r="FA149" s="162"/>
      <c r="FB149" s="162"/>
      <c r="FC149" s="162"/>
      <c r="FD149" s="162"/>
      <c r="FE149" s="162"/>
      <c r="FF149" s="162"/>
      <c r="FG149" s="162"/>
      <c r="FH149" s="162"/>
      <c r="FI149" s="162"/>
      <c r="FJ149" s="162"/>
      <c r="FK149" s="162"/>
      <c r="FL149" s="162"/>
      <c r="FM149" s="162"/>
      <c r="FN149" s="162"/>
      <c r="FO149" s="162"/>
      <c r="FP149" s="162"/>
      <c r="FQ149" s="162"/>
      <c r="FR149" s="162"/>
      <c r="FS149" s="162"/>
      <c r="FT149" s="162"/>
      <c r="FU149" s="162"/>
      <c r="FV149" s="162"/>
      <c r="FW149" s="162"/>
      <c r="FX149" s="162"/>
      <c r="FY149" s="162"/>
      <c r="FZ149" s="162"/>
      <c r="GA149" s="162"/>
      <c r="GB149" s="162"/>
      <c r="GC149" s="162"/>
      <c r="GD149" s="162"/>
      <c r="GE149" s="162"/>
      <c r="GF149" s="162"/>
      <c r="GG149" s="162"/>
      <c r="GH149" s="162"/>
      <c r="GI149" s="162"/>
      <c r="GJ149" s="162"/>
      <c r="GK149" s="162"/>
      <c r="GL149" s="162"/>
      <c r="GM149" s="162"/>
      <c r="GN149" s="162"/>
      <c r="GO149" s="162"/>
      <c r="GP149" s="162"/>
      <c r="GQ149" s="162"/>
      <c r="GR149" s="162"/>
      <c r="GS149" s="162"/>
      <c r="GT149" s="162"/>
      <c r="GU149" s="162"/>
      <c r="GV149" s="162"/>
      <c r="GW149" s="162"/>
      <c r="GX149" s="162"/>
      <c r="GY149" s="162"/>
      <c r="GZ149" s="162"/>
      <c r="HA149" s="162"/>
      <c r="HB149" s="162"/>
      <c r="HC149" s="162"/>
      <c r="HD149" s="162"/>
      <c r="HE149" s="162"/>
      <c r="HF149" s="162"/>
      <c r="HG149" s="162"/>
      <c r="HH149" s="162"/>
      <c r="HI149" s="162"/>
      <c r="HJ149" s="162"/>
      <c r="HK149" s="162"/>
      <c r="HL149" s="162"/>
      <c r="HM149" s="162"/>
      <c r="HN149" s="162"/>
      <c r="HO149" s="162"/>
      <c r="HP149" s="162"/>
      <c r="HQ149" s="162"/>
      <c r="HR149" s="162"/>
      <c r="HS149" s="162"/>
      <c r="HT149" s="162"/>
    </row>
    <row r="150" spans="1:228" s="250" customFormat="1" ht="14.25" customHeight="1">
      <c r="A150" s="363">
        <v>146</v>
      </c>
      <c r="B150" s="285" t="s">
        <v>620</v>
      </c>
      <c r="C150" s="235" t="s">
        <v>293</v>
      </c>
      <c r="D150" s="236">
        <v>275.85000000000002</v>
      </c>
      <c r="E150" s="237">
        <v>275850</v>
      </c>
      <c r="F150" s="242"/>
      <c r="G150" s="239">
        <v>6</v>
      </c>
      <c r="H150" s="239"/>
      <c r="I150" s="240">
        <v>1926</v>
      </c>
      <c r="J150" s="239">
        <v>3</v>
      </c>
      <c r="K150" s="245" t="s">
        <v>514</v>
      </c>
      <c r="L150" s="245" t="s">
        <v>374</v>
      </c>
      <c r="M150" s="245" t="s">
        <v>382</v>
      </c>
      <c r="N150" s="246" t="s">
        <v>376</v>
      </c>
      <c r="O150" s="246" t="s">
        <v>376</v>
      </c>
      <c r="P150" s="246" t="s">
        <v>377</v>
      </c>
      <c r="Q150" s="246" t="s">
        <v>376</v>
      </c>
      <c r="R150" s="246" t="s">
        <v>376</v>
      </c>
      <c r="S150" s="246" t="s">
        <v>376</v>
      </c>
      <c r="T150" s="246" t="s">
        <v>376</v>
      </c>
      <c r="U150" s="246"/>
      <c r="V150" s="246" t="s">
        <v>376</v>
      </c>
      <c r="W150" s="246" t="s">
        <v>378</v>
      </c>
      <c r="X150" s="247" t="s">
        <v>376</v>
      </c>
      <c r="Y150" s="247" t="s">
        <v>376</v>
      </c>
      <c r="Z150" s="247">
        <v>2009</v>
      </c>
      <c r="AA150" s="247" t="s">
        <v>376</v>
      </c>
      <c r="AB150" s="247">
        <v>1999</v>
      </c>
      <c r="AC150" s="247"/>
      <c r="AD150" s="350"/>
      <c r="AE150" s="191"/>
      <c r="AF150" s="194"/>
      <c r="AG150" s="247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2"/>
      <c r="FI150" s="162"/>
      <c r="FJ150" s="162"/>
      <c r="FK150" s="162"/>
      <c r="FL150" s="162"/>
      <c r="FM150" s="162"/>
      <c r="FN150" s="162"/>
      <c r="FO150" s="162"/>
      <c r="FP150" s="162"/>
      <c r="FQ150" s="162"/>
      <c r="FR150" s="162"/>
      <c r="FS150" s="162"/>
      <c r="FT150" s="162"/>
      <c r="FU150" s="162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  <c r="GF150" s="162"/>
      <c r="GG150" s="162"/>
      <c r="GH150" s="162"/>
      <c r="GI150" s="162"/>
      <c r="GJ150" s="162"/>
      <c r="GK150" s="162"/>
      <c r="GL150" s="162"/>
      <c r="GM150" s="162"/>
      <c r="GN150" s="162"/>
      <c r="GO150" s="162"/>
      <c r="GP150" s="162"/>
      <c r="GQ150" s="162"/>
      <c r="GR150" s="162"/>
      <c r="GS150" s="162"/>
      <c r="GT150" s="162"/>
      <c r="GU150" s="162"/>
      <c r="GV150" s="162"/>
      <c r="GW150" s="162"/>
      <c r="GX150" s="162"/>
      <c r="GY150" s="162"/>
      <c r="GZ150" s="162"/>
      <c r="HA150" s="162"/>
      <c r="HB150" s="162"/>
      <c r="HC150" s="162"/>
      <c r="HD150" s="162"/>
      <c r="HE150" s="162"/>
      <c r="HF150" s="162"/>
      <c r="HG150" s="162"/>
      <c r="HH150" s="162"/>
      <c r="HI150" s="162"/>
      <c r="HJ150" s="162"/>
      <c r="HK150" s="162"/>
      <c r="HL150" s="162"/>
      <c r="HM150" s="162"/>
      <c r="HN150" s="162"/>
      <c r="HO150" s="162"/>
      <c r="HP150" s="162"/>
      <c r="HQ150" s="162"/>
      <c r="HR150" s="162"/>
      <c r="HS150" s="162"/>
      <c r="HT150" s="162"/>
    </row>
    <row r="151" spans="1:228" s="250" customFormat="1" ht="14.25" customHeight="1">
      <c r="A151" s="363">
        <v>147</v>
      </c>
      <c r="B151" s="286" t="s">
        <v>114</v>
      </c>
      <c r="C151" s="243" t="s">
        <v>294</v>
      </c>
      <c r="D151" s="236">
        <v>1195.77</v>
      </c>
      <c r="E151" s="237">
        <v>1195770</v>
      </c>
      <c r="F151" s="242"/>
      <c r="G151" s="239">
        <v>28</v>
      </c>
      <c r="H151" s="239"/>
      <c r="I151" s="240">
        <v>1825</v>
      </c>
      <c r="J151" s="239">
        <v>3</v>
      </c>
      <c r="K151" s="245" t="s">
        <v>514</v>
      </c>
      <c r="L151" s="245" t="s">
        <v>374</v>
      </c>
      <c r="M151" s="245" t="s">
        <v>375</v>
      </c>
      <c r="N151" s="246" t="s">
        <v>376</v>
      </c>
      <c r="O151" s="246" t="s">
        <v>376</v>
      </c>
      <c r="P151" s="246" t="s">
        <v>377</v>
      </c>
      <c r="Q151" s="246" t="s">
        <v>378</v>
      </c>
      <c r="R151" s="246" t="s">
        <v>376</v>
      </c>
      <c r="S151" s="246" t="s">
        <v>376</v>
      </c>
      <c r="T151" s="246" t="s">
        <v>376</v>
      </c>
      <c r="U151" s="246"/>
      <c r="V151" s="246" t="s">
        <v>376</v>
      </c>
      <c r="W151" s="246" t="s">
        <v>376</v>
      </c>
      <c r="X151" s="247" t="s">
        <v>376</v>
      </c>
      <c r="Y151" s="247" t="s">
        <v>376</v>
      </c>
      <c r="Z151" s="247" t="s">
        <v>766</v>
      </c>
      <c r="AA151" s="247" t="s">
        <v>376</v>
      </c>
      <c r="AB151" s="247">
        <v>2019</v>
      </c>
      <c r="AC151" s="247"/>
      <c r="AD151" s="350" t="s">
        <v>627</v>
      </c>
      <c r="AE151" s="191" t="s">
        <v>515</v>
      </c>
      <c r="AF151" s="194">
        <v>108811</v>
      </c>
      <c r="AG151" s="247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2"/>
      <c r="DG151" s="162"/>
      <c r="DH151" s="162"/>
      <c r="DI151" s="162"/>
      <c r="DJ151" s="162"/>
      <c r="DK151" s="162"/>
      <c r="DL151" s="162"/>
      <c r="DM151" s="162"/>
      <c r="DN151" s="162"/>
      <c r="DO151" s="162"/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62"/>
      <c r="EA151" s="162"/>
      <c r="EB151" s="162"/>
      <c r="EC151" s="162"/>
      <c r="ED151" s="162"/>
      <c r="EE151" s="162"/>
      <c r="EF151" s="162"/>
      <c r="EG151" s="162"/>
      <c r="EH151" s="162"/>
      <c r="EI151" s="162"/>
      <c r="EJ151" s="162"/>
      <c r="EK151" s="162"/>
      <c r="EL151" s="162"/>
      <c r="EM151" s="162"/>
      <c r="EN151" s="162"/>
      <c r="EO151" s="162"/>
      <c r="EP151" s="162"/>
      <c r="EQ151" s="162"/>
      <c r="ER151" s="162"/>
      <c r="ES151" s="162"/>
      <c r="ET151" s="162"/>
      <c r="EU151" s="162"/>
      <c r="EV151" s="162"/>
      <c r="EW151" s="162"/>
      <c r="EX151" s="162"/>
      <c r="EY151" s="162"/>
      <c r="EZ151" s="162"/>
      <c r="FA151" s="162"/>
      <c r="FB151" s="162"/>
      <c r="FC151" s="162"/>
      <c r="FD151" s="162"/>
      <c r="FE151" s="162"/>
      <c r="FF151" s="162"/>
      <c r="FG151" s="162"/>
      <c r="FH151" s="162"/>
      <c r="FI151" s="162"/>
      <c r="FJ151" s="162"/>
      <c r="FK151" s="162"/>
      <c r="FL151" s="162"/>
      <c r="FM151" s="162"/>
      <c r="FN151" s="162"/>
      <c r="FO151" s="162"/>
      <c r="FP151" s="162"/>
      <c r="FQ151" s="162"/>
      <c r="FR151" s="162"/>
      <c r="FS151" s="162"/>
      <c r="FT151" s="162"/>
      <c r="FU151" s="162"/>
      <c r="FV151" s="162"/>
      <c r="FW151" s="162"/>
      <c r="FX151" s="162"/>
      <c r="FY151" s="162"/>
      <c r="FZ151" s="162"/>
      <c r="GA151" s="162"/>
      <c r="GB151" s="162"/>
      <c r="GC151" s="162"/>
      <c r="GD151" s="162"/>
      <c r="GE151" s="162"/>
      <c r="GF151" s="162"/>
      <c r="GG151" s="162"/>
      <c r="GH151" s="162"/>
      <c r="GI151" s="162"/>
      <c r="GJ151" s="162"/>
      <c r="GK151" s="162"/>
      <c r="GL151" s="162"/>
      <c r="GM151" s="162"/>
      <c r="GN151" s="162"/>
      <c r="GO151" s="162"/>
      <c r="GP151" s="162"/>
      <c r="GQ151" s="162"/>
      <c r="GR151" s="162"/>
      <c r="GS151" s="162"/>
      <c r="GT151" s="162"/>
      <c r="GU151" s="162"/>
      <c r="GV151" s="162"/>
      <c r="GW151" s="162"/>
      <c r="GX151" s="162"/>
      <c r="GY151" s="162"/>
      <c r="GZ151" s="162"/>
      <c r="HA151" s="162"/>
      <c r="HB151" s="162"/>
      <c r="HC151" s="162"/>
      <c r="HD151" s="162"/>
      <c r="HE151" s="162"/>
      <c r="HF151" s="162"/>
      <c r="HG151" s="162"/>
      <c r="HH151" s="162"/>
      <c r="HI151" s="162"/>
      <c r="HJ151" s="162"/>
      <c r="HK151" s="162"/>
      <c r="HL151" s="162"/>
      <c r="HM151" s="162"/>
      <c r="HN151" s="162"/>
      <c r="HO151" s="162"/>
      <c r="HP151" s="162"/>
      <c r="HQ151" s="162"/>
      <c r="HR151" s="162"/>
      <c r="HS151" s="162"/>
      <c r="HT151" s="162"/>
    </row>
    <row r="152" spans="1:228" s="250" customFormat="1" ht="14.25" customHeight="1">
      <c r="A152" s="363">
        <v>148</v>
      </c>
      <c r="B152" s="286" t="s">
        <v>115</v>
      </c>
      <c r="C152" s="243" t="s">
        <v>294</v>
      </c>
      <c r="D152" s="236">
        <v>417.86</v>
      </c>
      <c r="E152" s="237"/>
      <c r="F152" s="237">
        <v>490806.24</v>
      </c>
      <c r="G152" s="239">
        <v>10</v>
      </c>
      <c r="H152" s="239"/>
      <c r="I152" s="240">
        <v>1825</v>
      </c>
      <c r="J152" s="239">
        <v>3</v>
      </c>
      <c r="K152" s="245" t="s">
        <v>514</v>
      </c>
      <c r="L152" s="245" t="s">
        <v>374</v>
      </c>
      <c r="M152" s="245" t="s">
        <v>375</v>
      </c>
      <c r="N152" s="246" t="s">
        <v>376</v>
      </c>
      <c r="O152" s="246" t="s">
        <v>376</v>
      </c>
      <c r="P152" s="246" t="s">
        <v>377</v>
      </c>
      <c r="Q152" s="246" t="s">
        <v>376</v>
      </c>
      <c r="R152" s="246" t="s">
        <v>376</v>
      </c>
      <c r="S152" s="246" t="s">
        <v>376</v>
      </c>
      <c r="T152" s="246" t="s">
        <v>376</v>
      </c>
      <c r="U152" s="246"/>
      <c r="V152" s="246" t="s">
        <v>376</v>
      </c>
      <c r="W152" s="246" t="s">
        <v>378</v>
      </c>
      <c r="X152" s="247" t="s">
        <v>376</v>
      </c>
      <c r="Y152" s="247" t="s">
        <v>376</v>
      </c>
      <c r="Z152" s="247" t="s">
        <v>766</v>
      </c>
      <c r="AA152" s="247" t="s">
        <v>376</v>
      </c>
      <c r="AB152" s="247">
        <v>2019</v>
      </c>
      <c r="AC152" s="247"/>
      <c r="AD152" s="350" t="s">
        <v>633</v>
      </c>
      <c r="AE152" s="191" t="s">
        <v>516</v>
      </c>
      <c r="AF152" s="194">
        <v>35196</v>
      </c>
      <c r="AG152" s="247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2"/>
      <c r="ES152" s="162"/>
      <c r="ET152" s="162"/>
      <c r="EU152" s="162"/>
      <c r="EV152" s="162"/>
      <c r="EW152" s="162"/>
      <c r="EX152" s="162"/>
      <c r="EY152" s="162"/>
      <c r="EZ152" s="162"/>
      <c r="FA152" s="162"/>
      <c r="FB152" s="162"/>
      <c r="FC152" s="162"/>
      <c r="FD152" s="162"/>
      <c r="FE152" s="162"/>
      <c r="FF152" s="162"/>
      <c r="FG152" s="162"/>
      <c r="FH152" s="162"/>
      <c r="FI152" s="162"/>
      <c r="FJ152" s="162"/>
      <c r="FK152" s="162"/>
      <c r="FL152" s="162"/>
      <c r="FM152" s="162"/>
      <c r="FN152" s="162"/>
      <c r="FO152" s="162"/>
      <c r="FP152" s="162"/>
      <c r="FQ152" s="162"/>
      <c r="FR152" s="162"/>
      <c r="FS152" s="162"/>
      <c r="FT152" s="162"/>
      <c r="FU152" s="162"/>
      <c r="FV152" s="162"/>
      <c r="FW152" s="162"/>
      <c r="FX152" s="162"/>
      <c r="FY152" s="162"/>
      <c r="FZ152" s="162"/>
      <c r="GA152" s="162"/>
      <c r="GB152" s="162"/>
      <c r="GC152" s="162"/>
      <c r="GD152" s="162"/>
      <c r="GE152" s="162"/>
      <c r="GF152" s="162"/>
      <c r="GG152" s="162"/>
      <c r="GH152" s="162"/>
      <c r="GI152" s="162"/>
      <c r="GJ152" s="162"/>
      <c r="GK152" s="162"/>
      <c r="GL152" s="162"/>
      <c r="GM152" s="162"/>
      <c r="GN152" s="162"/>
      <c r="GO152" s="162"/>
      <c r="GP152" s="162"/>
      <c r="GQ152" s="162"/>
      <c r="GR152" s="162"/>
      <c r="GS152" s="162"/>
      <c r="GT152" s="162"/>
      <c r="GU152" s="162"/>
      <c r="GV152" s="162"/>
      <c r="GW152" s="162"/>
      <c r="GX152" s="162"/>
      <c r="GY152" s="162"/>
      <c r="GZ152" s="162"/>
      <c r="HA152" s="162"/>
      <c r="HB152" s="162"/>
      <c r="HC152" s="162"/>
      <c r="HD152" s="162"/>
      <c r="HE152" s="162"/>
      <c r="HF152" s="162"/>
      <c r="HG152" s="162"/>
      <c r="HH152" s="162"/>
      <c r="HI152" s="162"/>
      <c r="HJ152" s="162"/>
      <c r="HK152" s="162"/>
      <c r="HL152" s="162"/>
      <c r="HM152" s="162"/>
      <c r="HN152" s="162"/>
      <c r="HO152" s="162"/>
      <c r="HP152" s="162"/>
      <c r="HQ152" s="162"/>
      <c r="HR152" s="162"/>
      <c r="HS152" s="162"/>
      <c r="HT152" s="162"/>
    </row>
    <row r="153" spans="1:228" s="162" customFormat="1" ht="14.25" customHeight="1">
      <c r="A153" s="363">
        <v>149</v>
      </c>
      <c r="B153" s="286" t="s">
        <v>656</v>
      </c>
      <c r="C153" s="243" t="s">
        <v>294</v>
      </c>
      <c r="D153" s="236">
        <v>2194.79</v>
      </c>
      <c r="E153" s="237">
        <v>2349698.39</v>
      </c>
      <c r="F153" s="242"/>
      <c r="G153" s="239">
        <v>46</v>
      </c>
      <c r="H153" s="239"/>
      <c r="I153" s="240">
        <v>1825</v>
      </c>
      <c r="J153" s="239">
        <v>3</v>
      </c>
      <c r="K153" s="245" t="s">
        <v>514</v>
      </c>
      <c r="L153" s="245" t="s">
        <v>374</v>
      </c>
      <c r="M153" s="245" t="s">
        <v>375</v>
      </c>
      <c r="N153" s="246" t="s">
        <v>376</v>
      </c>
      <c r="O153" s="246" t="s">
        <v>376</v>
      </c>
      <c r="P153" s="246" t="s">
        <v>377</v>
      </c>
      <c r="Q153" s="246" t="s">
        <v>376</v>
      </c>
      <c r="R153" s="246" t="s">
        <v>376</v>
      </c>
      <c r="S153" s="246" t="s">
        <v>376</v>
      </c>
      <c r="T153" s="246" t="s">
        <v>376</v>
      </c>
      <c r="U153" s="246"/>
      <c r="V153" s="246" t="s">
        <v>376</v>
      </c>
      <c r="W153" s="246" t="s">
        <v>378</v>
      </c>
      <c r="X153" s="247" t="s">
        <v>376</v>
      </c>
      <c r="Y153" s="247" t="s">
        <v>376</v>
      </c>
      <c r="Z153" s="247" t="s">
        <v>766</v>
      </c>
      <c r="AA153" s="247" t="s">
        <v>376</v>
      </c>
      <c r="AB153" s="247">
        <v>2019</v>
      </c>
      <c r="AC153" s="247"/>
      <c r="AD153" s="350" t="s">
        <v>630</v>
      </c>
      <c r="AE153" s="191" t="s">
        <v>517</v>
      </c>
      <c r="AF153" s="194">
        <v>188668</v>
      </c>
      <c r="AG153" s="247"/>
    </row>
    <row r="154" spans="1:228" s="162" customFormat="1" ht="14.25" customHeight="1">
      <c r="A154" s="363">
        <v>150</v>
      </c>
      <c r="B154" s="286" t="s">
        <v>663</v>
      </c>
      <c r="C154" s="243" t="s">
        <v>294</v>
      </c>
      <c r="D154" s="236">
        <v>2236.27</v>
      </c>
      <c r="E154" s="237">
        <v>2750845.25</v>
      </c>
      <c r="F154" s="242"/>
      <c r="G154" s="239">
        <v>48</v>
      </c>
      <c r="H154" s="239"/>
      <c r="I154" s="240">
        <v>1825</v>
      </c>
      <c r="J154" s="239">
        <v>3</v>
      </c>
      <c r="K154" s="245" t="s">
        <v>514</v>
      </c>
      <c r="L154" s="245" t="s">
        <v>374</v>
      </c>
      <c r="M154" s="245" t="s">
        <v>375</v>
      </c>
      <c r="N154" s="246" t="s">
        <v>376</v>
      </c>
      <c r="O154" s="246" t="s">
        <v>376</v>
      </c>
      <c r="P154" s="246" t="s">
        <v>405</v>
      </c>
      <c r="Q154" s="246" t="s">
        <v>376</v>
      </c>
      <c r="R154" s="246" t="s">
        <v>376</v>
      </c>
      <c r="S154" s="246" t="s">
        <v>376</v>
      </c>
      <c r="T154" s="246" t="s">
        <v>376</v>
      </c>
      <c r="U154" s="246"/>
      <c r="V154" s="246" t="s">
        <v>376</v>
      </c>
      <c r="W154" s="246" t="s">
        <v>378</v>
      </c>
      <c r="X154" s="247" t="s">
        <v>376</v>
      </c>
      <c r="Y154" s="247" t="s">
        <v>376</v>
      </c>
      <c r="Z154" s="247" t="s">
        <v>766</v>
      </c>
      <c r="AA154" s="247" t="s">
        <v>376</v>
      </c>
      <c r="AB154" s="247">
        <v>2019</v>
      </c>
      <c r="AC154" s="247"/>
      <c r="AD154" s="350" t="s">
        <v>627</v>
      </c>
      <c r="AE154" s="191" t="s">
        <v>518</v>
      </c>
      <c r="AF154" s="194">
        <v>269836</v>
      </c>
      <c r="AG154" s="247"/>
    </row>
    <row r="155" spans="1:228" s="162" customFormat="1" ht="14.25" customHeight="1">
      <c r="A155" s="363">
        <v>151</v>
      </c>
      <c r="B155" s="286" t="s">
        <v>657</v>
      </c>
      <c r="C155" s="243" t="s">
        <v>294</v>
      </c>
      <c r="D155" s="236">
        <v>742.25</v>
      </c>
      <c r="E155" s="237">
        <v>817222.38</v>
      </c>
      <c r="F155" s="242"/>
      <c r="G155" s="239">
        <v>18</v>
      </c>
      <c r="H155" s="239"/>
      <c r="I155" s="240">
        <v>1826</v>
      </c>
      <c r="J155" s="239">
        <v>3</v>
      </c>
      <c r="K155" s="245" t="s">
        <v>514</v>
      </c>
      <c r="L155" s="245" t="s">
        <v>374</v>
      </c>
      <c r="M155" s="245" t="s">
        <v>375</v>
      </c>
      <c r="N155" s="246" t="s">
        <v>376</v>
      </c>
      <c r="O155" s="246" t="s">
        <v>376</v>
      </c>
      <c r="P155" s="246" t="s">
        <v>377</v>
      </c>
      <c r="Q155" s="246" t="s">
        <v>376</v>
      </c>
      <c r="R155" s="246" t="s">
        <v>376</v>
      </c>
      <c r="S155" s="246" t="s">
        <v>376</v>
      </c>
      <c r="T155" s="246" t="s">
        <v>376</v>
      </c>
      <c r="U155" s="246"/>
      <c r="V155" s="246" t="s">
        <v>376</v>
      </c>
      <c r="W155" s="246" t="s">
        <v>378</v>
      </c>
      <c r="X155" s="247" t="s">
        <v>376</v>
      </c>
      <c r="Y155" s="247" t="s">
        <v>376</v>
      </c>
      <c r="Z155" s="247" t="s">
        <v>766</v>
      </c>
      <c r="AA155" s="247" t="s">
        <v>376</v>
      </c>
      <c r="AB155" s="247">
        <v>2019</v>
      </c>
      <c r="AC155" s="247"/>
      <c r="AD155" s="350" t="s">
        <v>636</v>
      </c>
      <c r="AE155" s="191" t="s">
        <v>519</v>
      </c>
      <c r="AF155" s="194">
        <v>22434</v>
      </c>
      <c r="AG155" s="247"/>
    </row>
    <row r="156" spans="1:228" s="250" customFormat="1" ht="14.25" customHeight="1">
      <c r="A156" s="363">
        <v>152</v>
      </c>
      <c r="B156" s="286" t="s">
        <v>658</v>
      </c>
      <c r="C156" s="243" t="s">
        <v>294</v>
      </c>
      <c r="D156" s="236">
        <v>397.49</v>
      </c>
      <c r="E156" s="237">
        <v>397490</v>
      </c>
      <c r="F156" s="242"/>
      <c r="G156" s="239">
        <v>9</v>
      </c>
      <c r="H156" s="239"/>
      <c r="I156" s="240">
        <v>1825</v>
      </c>
      <c r="J156" s="239">
        <v>3</v>
      </c>
      <c r="K156" s="245" t="s">
        <v>514</v>
      </c>
      <c r="L156" s="245" t="s">
        <v>374</v>
      </c>
      <c r="M156" s="245" t="s">
        <v>375</v>
      </c>
      <c r="N156" s="246" t="s">
        <v>376</v>
      </c>
      <c r="O156" s="246" t="s">
        <v>376</v>
      </c>
      <c r="P156" s="246" t="s">
        <v>377</v>
      </c>
      <c r="Q156" s="246" t="s">
        <v>376</v>
      </c>
      <c r="R156" s="246" t="s">
        <v>376</v>
      </c>
      <c r="S156" s="246" t="s">
        <v>376</v>
      </c>
      <c r="T156" s="246" t="s">
        <v>376</v>
      </c>
      <c r="U156" s="246"/>
      <c r="V156" s="246" t="s">
        <v>376</v>
      </c>
      <c r="W156" s="246" t="s">
        <v>376</v>
      </c>
      <c r="X156" s="247" t="s">
        <v>376</v>
      </c>
      <c r="Y156" s="247" t="s">
        <v>376</v>
      </c>
      <c r="Z156" s="247" t="s">
        <v>766</v>
      </c>
      <c r="AA156" s="247" t="s">
        <v>376</v>
      </c>
      <c r="AB156" s="247">
        <v>2019</v>
      </c>
      <c r="AC156" s="247"/>
      <c r="AD156" s="350" t="s">
        <v>627</v>
      </c>
      <c r="AE156" s="191" t="s">
        <v>520</v>
      </c>
      <c r="AF156" s="194"/>
      <c r="AG156" s="247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62"/>
      <c r="DF156" s="162"/>
      <c r="DG156" s="162"/>
      <c r="DH156" s="162"/>
      <c r="DI156" s="162"/>
      <c r="DJ156" s="162"/>
      <c r="DK156" s="162"/>
      <c r="DL156" s="162"/>
      <c r="DM156" s="162"/>
      <c r="DN156" s="162"/>
      <c r="DO156" s="162"/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62"/>
      <c r="EA156" s="162"/>
      <c r="EB156" s="162"/>
      <c r="EC156" s="162"/>
      <c r="ED156" s="162"/>
      <c r="EE156" s="162"/>
      <c r="EF156" s="162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2"/>
      <c r="ES156" s="162"/>
      <c r="ET156" s="162"/>
      <c r="EU156" s="162"/>
      <c r="EV156" s="162"/>
      <c r="EW156" s="162"/>
      <c r="EX156" s="162"/>
      <c r="EY156" s="162"/>
      <c r="EZ156" s="162"/>
      <c r="FA156" s="162"/>
      <c r="FB156" s="162"/>
      <c r="FC156" s="162"/>
      <c r="FD156" s="162"/>
      <c r="FE156" s="162"/>
      <c r="FF156" s="162"/>
      <c r="FG156" s="162"/>
      <c r="FH156" s="162"/>
      <c r="FI156" s="162"/>
      <c r="FJ156" s="162"/>
      <c r="FK156" s="162"/>
      <c r="FL156" s="162"/>
      <c r="FM156" s="162"/>
      <c r="FN156" s="162"/>
      <c r="FO156" s="162"/>
      <c r="FP156" s="162"/>
      <c r="FQ156" s="162"/>
      <c r="FR156" s="162"/>
      <c r="FS156" s="162"/>
      <c r="FT156" s="162"/>
      <c r="FU156" s="162"/>
      <c r="FV156" s="162"/>
      <c r="FW156" s="162"/>
      <c r="FX156" s="162"/>
      <c r="FY156" s="162"/>
      <c r="FZ156" s="162"/>
      <c r="GA156" s="162"/>
      <c r="GB156" s="162"/>
      <c r="GC156" s="162"/>
      <c r="GD156" s="162"/>
      <c r="GE156" s="162"/>
      <c r="GF156" s="162"/>
      <c r="GG156" s="162"/>
      <c r="GH156" s="162"/>
      <c r="GI156" s="162"/>
      <c r="GJ156" s="162"/>
      <c r="GK156" s="162"/>
      <c r="GL156" s="162"/>
      <c r="GM156" s="162"/>
      <c r="GN156" s="162"/>
      <c r="GO156" s="162"/>
      <c r="GP156" s="162"/>
      <c r="GQ156" s="162"/>
      <c r="GR156" s="162"/>
      <c r="GS156" s="162"/>
      <c r="GT156" s="162"/>
      <c r="GU156" s="162"/>
      <c r="GV156" s="162"/>
      <c r="GW156" s="162"/>
      <c r="GX156" s="162"/>
      <c r="GY156" s="162"/>
      <c r="GZ156" s="162"/>
      <c r="HA156" s="162"/>
      <c r="HB156" s="162"/>
      <c r="HC156" s="162"/>
      <c r="HD156" s="162"/>
      <c r="HE156" s="162"/>
      <c r="HF156" s="162"/>
      <c r="HG156" s="162"/>
      <c r="HH156" s="162"/>
      <c r="HI156" s="162"/>
      <c r="HJ156" s="162"/>
      <c r="HK156" s="162"/>
      <c r="HL156" s="162"/>
      <c r="HM156" s="162"/>
      <c r="HN156" s="162"/>
      <c r="HO156" s="162"/>
      <c r="HP156" s="162"/>
      <c r="HQ156" s="162"/>
      <c r="HR156" s="162"/>
      <c r="HS156" s="162"/>
      <c r="HT156" s="162"/>
    </row>
    <row r="157" spans="1:228" s="250" customFormat="1" ht="14.25" customHeight="1">
      <c r="A157" s="363">
        <v>153</v>
      </c>
      <c r="B157" s="286" t="s">
        <v>659</v>
      </c>
      <c r="C157" s="243" t="s">
        <v>294</v>
      </c>
      <c r="D157" s="236">
        <v>382.52</v>
      </c>
      <c r="E157" s="237">
        <v>382520</v>
      </c>
      <c r="F157" s="242"/>
      <c r="G157" s="239">
        <v>11</v>
      </c>
      <c r="H157" s="239"/>
      <c r="I157" s="240">
        <v>1826</v>
      </c>
      <c r="J157" s="239">
        <v>3</v>
      </c>
      <c r="K157" s="245" t="s">
        <v>514</v>
      </c>
      <c r="L157" s="245" t="s">
        <v>374</v>
      </c>
      <c r="M157" s="245" t="s">
        <v>375</v>
      </c>
      <c r="N157" s="246" t="s">
        <v>376</v>
      </c>
      <c r="O157" s="246" t="s">
        <v>376</v>
      </c>
      <c r="P157" s="246" t="s">
        <v>377</v>
      </c>
      <c r="Q157" s="246" t="s">
        <v>376</v>
      </c>
      <c r="R157" s="246" t="s">
        <v>376</v>
      </c>
      <c r="S157" s="246" t="s">
        <v>376</v>
      </c>
      <c r="T157" s="246" t="s">
        <v>376</v>
      </c>
      <c r="U157" s="246"/>
      <c r="V157" s="246" t="s">
        <v>376</v>
      </c>
      <c r="W157" s="246" t="s">
        <v>376</v>
      </c>
      <c r="X157" s="247" t="s">
        <v>376</v>
      </c>
      <c r="Y157" s="247" t="s">
        <v>376</v>
      </c>
      <c r="Z157" s="247" t="s">
        <v>766</v>
      </c>
      <c r="AA157" s="247" t="s">
        <v>376</v>
      </c>
      <c r="AB157" s="247">
        <v>2019</v>
      </c>
      <c r="AC157" s="247"/>
      <c r="AD157" s="350" t="s">
        <v>630</v>
      </c>
      <c r="AE157" s="191" t="s">
        <v>521</v>
      </c>
      <c r="AF157" s="194">
        <v>62656</v>
      </c>
      <c r="AG157" s="247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/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62"/>
      <c r="EA157" s="162"/>
      <c r="EB157" s="162"/>
      <c r="EC157" s="162"/>
      <c r="ED157" s="162"/>
      <c r="EE157" s="162"/>
      <c r="EF157" s="162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2"/>
      <c r="ES157" s="162"/>
      <c r="ET157" s="162"/>
      <c r="EU157" s="162"/>
      <c r="EV157" s="162"/>
      <c r="EW157" s="162"/>
      <c r="EX157" s="162"/>
      <c r="EY157" s="162"/>
      <c r="EZ157" s="162"/>
      <c r="FA157" s="162"/>
      <c r="FB157" s="162"/>
      <c r="FC157" s="162"/>
      <c r="FD157" s="162"/>
      <c r="FE157" s="162"/>
      <c r="FF157" s="162"/>
      <c r="FG157" s="162"/>
      <c r="FH157" s="162"/>
      <c r="FI157" s="162"/>
      <c r="FJ157" s="162"/>
      <c r="FK157" s="162"/>
      <c r="FL157" s="162"/>
      <c r="FM157" s="162"/>
      <c r="FN157" s="162"/>
      <c r="FO157" s="162"/>
      <c r="FP157" s="162"/>
      <c r="FQ157" s="162"/>
      <c r="FR157" s="162"/>
      <c r="FS157" s="162"/>
      <c r="FT157" s="162"/>
      <c r="FU157" s="162"/>
      <c r="FV157" s="162"/>
      <c r="FW157" s="162"/>
      <c r="FX157" s="162"/>
      <c r="FY157" s="162"/>
      <c r="FZ157" s="162"/>
      <c r="GA157" s="162"/>
      <c r="GB157" s="162"/>
      <c r="GC157" s="162"/>
      <c r="GD157" s="162"/>
      <c r="GE157" s="162"/>
      <c r="GF157" s="162"/>
      <c r="GG157" s="162"/>
      <c r="GH157" s="162"/>
      <c r="GI157" s="162"/>
      <c r="GJ157" s="162"/>
      <c r="GK157" s="162"/>
      <c r="GL157" s="162"/>
      <c r="GM157" s="162"/>
      <c r="GN157" s="162"/>
      <c r="GO157" s="162"/>
      <c r="GP157" s="162"/>
      <c r="GQ157" s="162"/>
      <c r="GR157" s="162"/>
      <c r="GS157" s="162"/>
      <c r="GT157" s="162"/>
      <c r="GU157" s="162"/>
      <c r="GV157" s="162"/>
      <c r="GW157" s="162"/>
      <c r="GX157" s="162"/>
      <c r="GY157" s="162"/>
      <c r="GZ157" s="162"/>
      <c r="HA157" s="162"/>
      <c r="HB157" s="162"/>
      <c r="HC157" s="162"/>
      <c r="HD157" s="162"/>
      <c r="HE157" s="162"/>
      <c r="HF157" s="162"/>
      <c r="HG157" s="162"/>
      <c r="HH157" s="162"/>
      <c r="HI157" s="162"/>
      <c r="HJ157" s="162"/>
      <c r="HK157" s="162"/>
      <c r="HL157" s="162"/>
      <c r="HM157" s="162"/>
      <c r="HN157" s="162"/>
      <c r="HO157" s="162"/>
      <c r="HP157" s="162"/>
      <c r="HQ157" s="162"/>
      <c r="HR157" s="162"/>
      <c r="HS157" s="162"/>
      <c r="HT157" s="162"/>
    </row>
    <row r="158" spans="1:228" s="250" customFormat="1" ht="14.25" customHeight="1">
      <c r="A158" s="363">
        <v>154</v>
      </c>
      <c r="B158" s="286" t="s">
        <v>660</v>
      </c>
      <c r="C158" s="243" t="s">
        <v>294</v>
      </c>
      <c r="D158" s="236">
        <v>715.98</v>
      </c>
      <c r="E158" s="237">
        <v>715980</v>
      </c>
      <c r="F158" s="242"/>
      <c r="G158" s="239">
        <v>19</v>
      </c>
      <c r="H158" s="239"/>
      <c r="I158" s="240">
        <v>1826</v>
      </c>
      <c r="J158" s="239">
        <v>2</v>
      </c>
      <c r="K158" s="245" t="s">
        <v>514</v>
      </c>
      <c r="L158" s="245" t="s">
        <v>374</v>
      </c>
      <c r="M158" s="245" t="s">
        <v>375</v>
      </c>
      <c r="N158" s="246" t="s">
        <v>376</v>
      </c>
      <c r="O158" s="246" t="s">
        <v>376</v>
      </c>
      <c r="P158" s="246" t="s">
        <v>377</v>
      </c>
      <c r="Q158" s="246" t="s">
        <v>376</v>
      </c>
      <c r="R158" s="246" t="s">
        <v>376</v>
      </c>
      <c r="S158" s="246" t="s">
        <v>376</v>
      </c>
      <c r="T158" s="246" t="s">
        <v>376</v>
      </c>
      <c r="U158" s="246"/>
      <c r="V158" s="246" t="s">
        <v>376</v>
      </c>
      <c r="W158" s="246" t="s">
        <v>378</v>
      </c>
      <c r="X158" s="247" t="s">
        <v>376</v>
      </c>
      <c r="Y158" s="247" t="s">
        <v>376</v>
      </c>
      <c r="Z158" s="247" t="s">
        <v>766</v>
      </c>
      <c r="AA158" s="247" t="s">
        <v>376</v>
      </c>
      <c r="AB158" s="247">
        <v>2019</v>
      </c>
      <c r="AC158" s="247"/>
      <c r="AD158" s="350" t="s">
        <v>627</v>
      </c>
      <c r="AE158" s="191" t="s">
        <v>522</v>
      </c>
      <c r="AF158" s="194">
        <v>112950</v>
      </c>
      <c r="AG158" s="247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/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62"/>
      <c r="EA158" s="162"/>
      <c r="EB158" s="162"/>
      <c r="EC158" s="162"/>
      <c r="ED158" s="162"/>
      <c r="EE158" s="162"/>
      <c r="EF158" s="162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2"/>
      <c r="ES158" s="162"/>
      <c r="ET158" s="162"/>
      <c r="EU158" s="162"/>
      <c r="EV158" s="162"/>
      <c r="EW158" s="162"/>
      <c r="EX158" s="162"/>
      <c r="EY158" s="162"/>
      <c r="EZ158" s="162"/>
      <c r="FA158" s="162"/>
      <c r="FB158" s="162"/>
      <c r="FC158" s="162"/>
      <c r="FD158" s="162"/>
      <c r="FE158" s="162"/>
      <c r="FF158" s="162"/>
      <c r="FG158" s="162"/>
      <c r="FH158" s="162"/>
      <c r="FI158" s="162"/>
      <c r="FJ158" s="162"/>
      <c r="FK158" s="162"/>
      <c r="FL158" s="162"/>
      <c r="FM158" s="162"/>
      <c r="FN158" s="162"/>
      <c r="FO158" s="162"/>
      <c r="FP158" s="162"/>
      <c r="FQ158" s="162"/>
      <c r="FR158" s="162"/>
      <c r="FS158" s="162"/>
      <c r="FT158" s="162"/>
      <c r="FU158" s="162"/>
      <c r="FV158" s="162"/>
      <c r="FW158" s="162"/>
      <c r="FX158" s="162"/>
      <c r="FY158" s="162"/>
      <c r="FZ158" s="162"/>
      <c r="GA158" s="162"/>
      <c r="GB158" s="162"/>
      <c r="GC158" s="162"/>
      <c r="GD158" s="162"/>
      <c r="GE158" s="162"/>
      <c r="GF158" s="162"/>
      <c r="GG158" s="162"/>
      <c r="GH158" s="162"/>
      <c r="GI158" s="162"/>
      <c r="GJ158" s="162"/>
      <c r="GK158" s="162"/>
      <c r="GL158" s="162"/>
      <c r="GM158" s="162"/>
      <c r="GN158" s="162"/>
      <c r="GO158" s="162"/>
      <c r="GP158" s="162"/>
      <c r="GQ158" s="162"/>
      <c r="GR158" s="162"/>
      <c r="GS158" s="162"/>
      <c r="GT158" s="162"/>
      <c r="GU158" s="162"/>
      <c r="GV158" s="162"/>
      <c r="GW158" s="162"/>
      <c r="GX158" s="162"/>
      <c r="GY158" s="162"/>
      <c r="GZ158" s="162"/>
      <c r="HA158" s="162"/>
      <c r="HB158" s="162"/>
      <c r="HC158" s="162"/>
      <c r="HD158" s="162"/>
      <c r="HE158" s="162"/>
      <c r="HF158" s="162"/>
      <c r="HG158" s="162"/>
      <c r="HH158" s="162"/>
      <c r="HI158" s="162"/>
      <c r="HJ158" s="162"/>
      <c r="HK158" s="162"/>
      <c r="HL158" s="162"/>
      <c r="HM158" s="162"/>
      <c r="HN158" s="162"/>
      <c r="HO158" s="162"/>
      <c r="HP158" s="162"/>
      <c r="HQ158" s="162"/>
      <c r="HR158" s="162"/>
      <c r="HS158" s="162"/>
      <c r="HT158" s="162"/>
    </row>
    <row r="159" spans="1:228" s="250" customFormat="1" ht="14.25" customHeight="1">
      <c r="A159" s="363">
        <v>155</v>
      </c>
      <c r="B159" s="286" t="s">
        <v>661</v>
      </c>
      <c r="C159" s="243" t="s">
        <v>294</v>
      </c>
      <c r="D159" s="236">
        <v>707.59</v>
      </c>
      <c r="E159" s="237">
        <v>707590</v>
      </c>
      <c r="F159" s="242"/>
      <c r="G159" s="239">
        <v>22</v>
      </c>
      <c r="H159" s="239"/>
      <c r="I159" s="240">
        <v>1826</v>
      </c>
      <c r="J159" s="239">
        <v>2</v>
      </c>
      <c r="K159" s="245" t="s">
        <v>514</v>
      </c>
      <c r="L159" s="245" t="s">
        <v>374</v>
      </c>
      <c r="M159" s="245" t="s">
        <v>375</v>
      </c>
      <c r="N159" s="246" t="s">
        <v>376</v>
      </c>
      <c r="O159" s="246" t="s">
        <v>376</v>
      </c>
      <c r="P159" s="246" t="s">
        <v>377</v>
      </c>
      <c r="Q159" s="246" t="s">
        <v>378</v>
      </c>
      <c r="R159" s="246" t="s">
        <v>376</v>
      </c>
      <c r="S159" s="246" t="s">
        <v>376</v>
      </c>
      <c r="T159" s="246" t="s">
        <v>376</v>
      </c>
      <c r="U159" s="246"/>
      <c r="V159" s="246" t="s">
        <v>376</v>
      </c>
      <c r="W159" s="246" t="s">
        <v>378</v>
      </c>
      <c r="X159" s="247" t="s">
        <v>376</v>
      </c>
      <c r="Y159" s="247" t="s">
        <v>376</v>
      </c>
      <c r="Z159" s="247" t="s">
        <v>766</v>
      </c>
      <c r="AA159" s="247" t="s">
        <v>376</v>
      </c>
      <c r="AB159" s="247">
        <v>2019</v>
      </c>
      <c r="AC159" s="247"/>
      <c r="AD159" s="350" t="s">
        <v>630</v>
      </c>
      <c r="AE159" s="191" t="s">
        <v>523</v>
      </c>
      <c r="AF159" s="194">
        <v>58604</v>
      </c>
      <c r="AG159" s="247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2"/>
      <c r="DB159" s="162"/>
      <c r="DC159" s="162"/>
      <c r="DD159" s="162"/>
      <c r="DE159" s="162"/>
      <c r="DF159" s="162"/>
      <c r="DG159" s="162"/>
      <c r="DH159" s="162"/>
      <c r="DI159" s="162"/>
      <c r="DJ159" s="162"/>
      <c r="DK159" s="162"/>
      <c r="DL159" s="162"/>
      <c r="DM159" s="162"/>
      <c r="DN159" s="162"/>
      <c r="DO159" s="162"/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  <c r="DZ159" s="162"/>
      <c r="EA159" s="162"/>
      <c r="EB159" s="162"/>
      <c r="EC159" s="162"/>
      <c r="ED159" s="162"/>
      <c r="EE159" s="162"/>
      <c r="EF159" s="162"/>
      <c r="EG159" s="162"/>
      <c r="EH159" s="162"/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2"/>
      <c r="ES159" s="162"/>
      <c r="ET159" s="162"/>
      <c r="EU159" s="162"/>
      <c r="EV159" s="162"/>
      <c r="EW159" s="162"/>
      <c r="EX159" s="162"/>
      <c r="EY159" s="162"/>
      <c r="EZ159" s="162"/>
      <c r="FA159" s="162"/>
      <c r="FB159" s="162"/>
      <c r="FC159" s="162"/>
      <c r="FD159" s="162"/>
      <c r="FE159" s="162"/>
      <c r="FF159" s="162"/>
      <c r="FG159" s="162"/>
      <c r="FH159" s="162"/>
      <c r="FI159" s="162"/>
      <c r="FJ159" s="162"/>
      <c r="FK159" s="162"/>
      <c r="FL159" s="162"/>
      <c r="FM159" s="162"/>
      <c r="FN159" s="162"/>
      <c r="FO159" s="162"/>
      <c r="FP159" s="162"/>
      <c r="FQ159" s="162"/>
      <c r="FR159" s="162"/>
      <c r="FS159" s="162"/>
      <c r="FT159" s="162"/>
      <c r="FU159" s="162"/>
      <c r="FV159" s="162"/>
      <c r="FW159" s="162"/>
      <c r="FX159" s="162"/>
      <c r="FY159" s="162"/>
      <c r="FZ159" s="162"/>
      <c r="GA159" s="162"/>
      <c r="GB159" s="162"/>
      <c r="GC159" s="162"/>
      <c r="GD159" s="162"/>
      <c r="GE159" s="162"/>
      <c r="GF159" s="162"/>
      <c r="GG159" s="162"/>
      <c r="GH159" s="162"/>
      <c r="GI159" s="162"/>
      <c r="GJ159" s="162"/>
      <c r="GK159" s="162"/>
      <c r="GL159" s="162"/>
      <c r="GM159" s="162"/>
      <c r="GN159" s="162"/>
      <c r="GO159" s="162"/>
      <c r="GP159" s="162"/>
      <c r="GQ159" s="162"/>
      <c r="GR159" s="162"/>
      <c r="GS159" s="162"/>
      <c r="GT159" s="162"/>
      <c r="GU159" s="162"/>
      <c r="GV159" s="162"/>
      <c r="GW159" s="162"/>
      <c r="GX159" s="162"/>
      <c r="GY159" s="162"/>
      <c r="GZ159" s="162"/>
      <c r="HA159" s="162"/>
      <c r="HB159" s="162"/>
      <c r="HC159" s="162"/>
      <c r="HD159" s="162"/>
      <c r="HE159" s="162"/>
      <c r="HF159" s="162"/>
      <c r="HG159" s="162"/>
      <c r="HH159" s="162"/>
      <c r="HI159" s="162"/>
      <c r="HJ159" s="162"/>
      <c r="HK159" s="162"/>
      <c r="HL159" s="162"/>
      <c r="HM159" s="162"/>
      <c r="HN159" s="162"/>
      <c r="HO159" s="162"/>
      <c r="HP159" s="162"/>
      <c r="HQ159" s="162"/>
      <c r="HR159" s="162"/>
      <c r="HS159" s="162"/>
      <c r="HT159" s="162"/>
    </row>
    <row r="160" spans="1:228" s="250" customFormat="1" ht="14.25" customHeight="1">
      <c r="A160" s="363">
        <v>156</v>
      </c>
      <c r="B160" s="286" t="s">
        <v>662</v>
      </c>
      <c r="C160" s="243" t="s">
        <v>294</v>
      </c>
      <c r="D160" s="236">
        <v>100.12</v>
      </c>
      <c r="E160" s="237">
        <v>100120</v>
      </c>
      <c r="F160" s="242"/>
      <c r="G160" s="239">
        <v>2</v>
      </c>
      <c r="H160" s="239"/>
      <c r="I160" s="240">
        <v>1826</v>
      </c>
      <c r="J160" s="239">
        <v>1</v>
      </c>
      <c r="K160" s="245" t="s">
        <v>514</v>
      </c>
      <c r="L160" s="245" t="s">
        <v>374</v>
      </c>
      <c r="M160" s="245" t="s">
        <v>375</v>
      </c>
      <c r="N160" s="246" t="s">
        <v>376</v>
      </c>
      <c r="O160" s="246" t="s">
        <v>376</v>
      </c>
      <c r="P160" s="246" t="s">
        <v>377</v>
      </c>
      <c r="Q160" s="246" t="s">
        <v>376</v>
      </c>
      <c r="R160" s="246" t="s">
        <v>376</v>
      </c>
      <c r="S160" s="246" t="s">
        <v>376</v>
      </c>
      <c r="T160" s="246" t="s">
        <v>376</v>
      </c>
      <c r="U160" s="246"/>
      <c r="V160" s="246" t="s">
        <v>376</v>
      </c>
      <c r="W160" s="246" t="s">
        <v>376</v>
      </c>
      <c r="X160" s="247" t="s">
        <v>376</v>
      </c>
      <c r="Y160" s="247" t="s">
        <v>376</v>
      </c>
      <c r="Z160" s="247" t="s">
        <v>766</v>
      </c>
      <c r="AA160" s="247" t="s">
        <v>376</v>
      </c>
      <c r="AB160" s="247">
        <v>2019</v>
      </c>
      <c r="AC160" s="247"/>
      <c r="AD160" s="350" t="s">
        <v>630</v>
      </c>
      <c r="AE160" s="191" t="s">
        <v>524</v>
      </c>
      <c r="AF160" s="194">
        <v>29520</v>
      </c>
      <c r="AG160" s="247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2"/>
      <c r="CB160" s="162"/>
      <c r="CC160" s="162"/>
      <c r="CD160" s="162"/>
      <c r="CE160" s="162"/>
      <c r="CF160" s="162"/>
      <c r="CG160" s="162"/>
      <c r="CH160" s="162"/>
      <c r="CI160" s="162"/>
      <c r="CJ160" s="162"/>
      <c r="CK160" s="162"/>
      <c r="CL160" s="162"/>
      <c r="CM160" s="162"/>
      <c r="CN160" s="162"/>
      <c r="CO160" s="162"/>
      <c r="CP160" s="162"/>
      <c r="CQ160" s="162"/>
      <c r="CR160" s="162"/>
      <c r="CS160" s="162"/>
      <c r="CT160" s="162"/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2"/>
      <c r="DG160" s="162"/>
      <c r="DH160" s="162"/>
      <c r="DI160" s="162"/>
      <c r="DJ160" s="162"/>
      <c r="DK160" s="162"/>
      <c r="DL160" s="162"/>
      <c r="DM160" s="162"/>
      <c r="DN160" s="162"/>
      <c r="DO160" s="162"/>
      <c r="DP160" s="162"/>
      <c r="DQ160" s="162"/>
      <c r="DR160" s="162"/>
      <c r="DS160" s="162"/>
      <c r="DT160" s="162"/>
      <c r="DU160" s="162"/>
      <c r="DV160" s="162"/>
      <c r="DW160" s="162"/>
      <c r="DX160" s="162"/>
      <c r="DY160" s="162"/>
      <c r="DZ160" s="162"/>
      <c r="EA160" s="162"/>
      <c r="EB160" s="162"/>
      <c r="EC160" s="162"/>
      <c r="ED160" s="162"/>
      <c r="EE160" s="162"/>
      <c r="EF160" s="162"/>
      <c r="EG160" s="162"/>
      <c r="EH160" s="162"/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2"/>
      <c r="ES160" s="162"/>
      <c r="ET160" s="162"/>
      <c r="EU160" s="162"/>
      <c r="EV160" s="162"/>
      <c r="EW160" s="162"/>
      <c r="EX160" s="162"/>
      <c r="EY160" s="162"/>
      <c r="EZ160" s="162"/>
      <c r="FA160" s="162"/>
      <c r="FB160" s="162"/>
      <c r="FC160" s="162"/>
      <c r="FD160" s="162"/>
      <c r="FE160" s="162"/>
      <c r="FF160" s="162"/>
      <c r="FG160" s="162"/>
      <c r="FH160" s="162"/>
      <c r="FI160" s="162"/>
      <c r="FJ160" s="162"/>
      <c r="FK160" s="162"/>
      <c r="FL160" s="162"/>
      <c r="FM160" s="162"/>
      <c r="FN160" s="162"/>
      <c r="FO160" s="162"/>
      <c r="FP160" s="162"/>
      <c r="FQ160" s="162"/>
      <c r="FR160" s="162"/>
      <c r="FS160" s="162"/>
      <c r="FT160" s="162"/>
      <c r="FU160" s="162"/>
      <c r="FV160" s="162"/>
      <c r="FW160" s="162"/>
      <c r="FX160" s="162"/>
      <c r="FY160" s="162"/>
      <c r="FZ160" s="162"/>
      <c r="GA160" s="162"/>
      <c r="GB160" s="162"/>
      <c r="GC160" s="162"/>
      <c r="GD160" s="162"/>
      <c r="GE160" s="162"/>
      <c r="GF160" s="162"/>
      <c r="GG160" s="162"/>
      <c r="GH160" s="162"/>
      <c r="GI160" s="162"/>
      <c r="GJ160" s="162"/>
      <c r="GK160" s="162"/>
      <c r="GL160" s="162"/>
      <c r="GM160" s="162"/>
      <c r="GN160" s="162"/>
      <c r="GO160" s="162"/>
      <c r="GP160" s="162"/>
      <c r="GQ160" s="162"/>
      <c r="GR160" s="162"/>
      <c r="GS160" s="162"/>
      <c r="GT160" s="162"/>
      <c r="GU160" s="162"/>
      <c r="GV160" s="162"/>
      <c r="GW160" s="162"/>
      <c r="GX160" s="162"/>
      <c r="GY160" s="162"/>
      <c r="GZ160" s="162"/>
      <c r="HA160" s="162"/>
      <c r="HB160" s="162"/>
      <c r="HC160" s="162"/>
      <c r="HD160" s="162"/>
      <c r="HE160" s="162"/>
      <c r="HF160" s="162"/>
      <c r="HG160" s="162"/>
      <c r="HH160" s="162"/>
      <c r="HI160" s="162"/>
      <c r="HJ160" s="162"/>
      <c r="HK160" s="162"/>
      <c r="HL160" s="162"/>
      <c r="HM160" s="162"/>
      <c r="HN160" s="162"/>
      <c r="HO160" s="162"/>
      <c r="HP160" s="162"/>
      <c r="HQ160" s="162"/>
      <c r="HR160" s="162"/>
      <c r="HS160" s="162"/>
      <c r="HT160" s="162"/>
    </row>
    <row r="161" spans="1:228" s="162" customFormat="1" ht="14.25" customHeight="1">
      <c r="A161" s="363">
        <v>157</v>
      </c>
      <c r="B161" s="281" t="s">
        <v>116</v>
      </c>
      <c r="C161" s="241" t="s">
        <v>295</v>
      </c>
      <c r="D161" s="231">
        <v>204.39</v>
      </c>
      <c r="E161" s="237">
        <v>293967.94</v>
      </c>
      <c r="F161" s="244"/>
      <c r="G161" s="239">
        <v>4</v>
      </c>
      <c r="H161" s="239"/>
      <c r="I161" s="240">
        <v>1934</v>
      </c>
      <c r="J161" s="239">
        <v>1</v>
      </c>
      <c r="K161" s="245" t="s">
        <v>373</v>
      </c>
      <c r="L161" s="245" t="s">
        <v>374</v>
      </c>
      <c r="M161" s="245" t="s">
        <v>375</v>
      </c>
      <c r="N161" s="246" t="s">
        <v>376</v>
      </c>
      <c r="O161" s="246" t="s">
        <v>376</v>
      </c>
      <c r="P161" s="246" t="s">
        <v>377</v>
      </c>
      <c r="Q161" s="246" t="s">
        <v>376</v>
      </c>
      <c r="R161" s="246" t="s">
        <v>376</v>
      </c>
      <c r="S161" s="246" t="s">
        <v>376</v>
      </c>
      <c r="T161" s="246" t="s">
        <v>376</v>
      </c>
      <c r="U161" s="246"/>
      <c r="V161" s="246" t="s">
        <v>376</v>
      </c>
      <c r="W161" s="246" t="s">
        <v>376</v>
      </c>
      <c r="X161" s="247" t="s">
        <v>376</v>
      </c>
      <c r="Y161" s="247" t="s">
        <v>379</v>
      </c>
      <c r="Z161" s="247" t="s">
        <v>766</v>
      </c>
      <c r="AA161" s="247" t="s">
        <v>376</v>
      </c>
      <c r="AB161" s="344">
        <v>2019</v>
      </c>
      <c r="AC161" s="247"/>
      <c r="AD161" s="350" t="s">
        <v>626</v>
      </c>
      <c r="AE161" s="191" t="s">
        <v>396</v>
      </c>
      <c r="AF161" s="194">
        <v>4440</v>
      </c>
      <c r="AG161" s="247"/>
    </row>
    <row r="162" spans="1:228" s="162" customFormat="1" ht="14.25" customHeight="1">
      <c r="A162" s="363">
        <v>158</v>
      </c>
      <c r="B162" s="281" t="s">
        <v>117</v>
      </c>
      <c r="C162" s="241" t="s">
        <v>295</v>
      </c>
      <c r="D162" s="231">
        <v>45.03</v>
      </c>
      <c r="E162" s="237">
        <v>79862.850000000006</v>
      </c>
      <c r="F162" s="244"/>
      <c r="G162" s="239">
        <v>1</v>
      </c>
      <c r="H162" s="239"/>
      <c r="I162" s="240">
        <v>1934</v>
      </c>
      <c r="J162" s="239">
        <v>1</v>
      </c>
      <c r="K162" s="245" t="s">
        <v>373</v>
      </c>
      <c r="L162" s="245" t="s">
        <v>374</v>
      </c>
      <c r="M162" s="245" t="s">
        <v>375</v>
      </c>
      <c r="N162" s="246" t="s">
        <v>376</v>
      </c>
      <c r="O162" s="246" t="s">
        <v>376</v>
      </c>
      <c r="P162" s="246" t="s">
        <v>377</v>
      </c>
      <c r="Q162" s="246" t="s">
        <v>376</v>
      </c>
      <c r="R162" s="246" t="s">
        <v>376</v>
      </c>
      <c r="S162" s="246" t="s">
        <v>376</v>
      </c>
      <c r="T162" s="246" t="s">
        <v>376</v>
      </c>
      <c r="U162" s="246"/>
      <c r="V162" s="246" t="s">
        <v>376</v>
      </c>
      <c r="W162" s="246" t="s">
        <v>376</v>
      </c>
      <c r="X162" s="247" t="s">
        <v>376</v>
      </c>
      <c r="Y162" s="247" t="s">
        <v>379</v>
      </c>
      <c r="Z162" s="247" t="s">
        <v>766</v>
      </c>
      <c r="AA162" s="247" t="s">
        <v>376</v>
      </c>
      <c r="AB162" s="344">
        <v>2019</v>
      </c>
      <c r="AC162" s="247"/>
      <c r="AD162" s="350" t="s">
        <v>635</v>
      </c>
      <c r="AE162" s="191" t="s">
        <v>525</v>
      </c>
      <c r="AF162" s="194">
        <v>5084</v>
      </c>
      <c r="AG162" s="247"/>
    </row>
    <row r="163" spans="1:228" s="250" customFormat="1" ht="14.25" customHeight="1">
      <c r="A163" s="363">
        <v>159</v>
      </c>
      <c r="B163" s="281" t="s">
        <v>118</v>
      </c>
      <c r="C163" s="241" t="s">
        <v>295</v>
      </c>
      <c r="D163" s="231">
        <v>41.95</v>
      </c>
      <c r="E163" s="237">
        <v>63030.84</v>
      </c>
      <c r="F163" s="244"/>
      <c r="G163" s="239">
        <v>1</v>
      </c>
      <c r="H163" s="239"/>
      <c r="I163" s="240">
        <v>1934</v>
      </c>
      <c r="J163" s="239">
        <v>1</v>
      </c>
      <c r="K163" s="245" t="s">
        <v>373</v>
      </c>
      <c r="L163" s="245" t="s">
        <v>374</v>
      </c>
      <c r="M163" s="245" t="s">
        <v>375</v>
      </c>
      <c r="N163" s="246" t="s">
        <v>376</v>
      </c>
      <c r="O163" s="246" t="s">
        <v>376</v>
      </c>
      <c r="P163" s="246" t="s">
        <v>377</v>
      </c>
      <c r="Q163" s="246" t="s">
        <v>376</v>
      </c>
      <c r="R163" s="246" t="s">
        <v>376</v>
      </c>
      <c r="S163" s="246" t="s">
        <v>376</v>
      </c>
      <c r="T163" s="246" t="s">
        <v>376</v>
      </c>
      <c r="U163" s="246"/>
      <c r="V163" s="246" t="s">
        <v>376</v>
      </c>
      <c r="W163" s="246" t="s">
        <v>376</v>
      </c>
      <c r="X163" s="247" t="s">
        <v>376</v>
      </c>
      <c r="Y163" s="247" t="s">
        <v>379</v>
      </c>
      <c r="Z163" s="247" t="s">
        <v>766</v>
      </c>
      <c r="AA163" s="247" t="s">
        <v>376</v>
      </c>
      <c r="AB163" s="248">
        <v>42689</v>
      </c>
      <c r="AC163" s="247"/>
      <c r="AD163" s="350"/>
      <c r="AE163" s="191"/>
      <c r="AF163" s="194"/>
      <c r="AG163" s="247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2"/>
      <c r="BW163" s="162"/>
      <c r="BX163" s="162"/>
      <c r="BY163" s="162"/>
      <c r="BZ163" s="162"/>
      <c r="CA163" s="162"/>
      <c r="CB163" s="162"/>
      <c r="CC163" s="162"/>
      <c r="CD163" s="162"/>
      <c r="CE163" s="162"/>
      <c r="CF163" s="162"/>
      <c r="CG163" s="162"/>
      <c r="CH163" s="162"/>
      <c r="CI163" s="162"/>
      <c r="CJ163" s="162"/>
      <c r="CK163" s="162"/>
      <c r="CL163" s="162"/>
      <c r="CM163" s="162"/>
      <c r="CN163" s="162"/>
      <c r="CO163" s="162"/>
      <c r="CP163" s="162"/>
      <c r="CQ163" s="162"/>
      <c r="CR163" s="162"/>
      <c r="CS163" s="162"/>
      <c r="CT163" s="162"/>
      <c r="CU163" s="162"/>
      <c r="CV163" s="162"/>
      <c r="CW163" s="162"/>
      <c r="CX163" s="162"/>
      <c r="CY163" s="162"/>
      <c r="CZ163" s="162"/>
      <c r="DA163" s="162"/>
      <c r="DB163" s="162"/>
      <c r="DC163" s="162"/>
      <c r="DD163" s="162"/>
      <c r="DE163" s="162"/>
      <c r="DF163" s="162"/>
      <c r="DG163" s="162"/>
      <c r="DH163" s="162"/>
      <c r="DI163" s="162"/>
      <c r="DJ163" s="162"/>
      <c r="DK163" s="162"/>
      <c r="DL163" s="162"/>
      <c r="DM163" s="162"/>
      <c r="DN163" s="162"/>
      <c r="DO163" s="162"/>
      <c r="DP163" s="162"/>
      <c r="DQ163" s="162"/>
      <c r="DR163" s="162"/>
      <c r="DS163" s="162"/>
      <c r="DT163" s="162"/>
      <c r="DU163" s="162"/>
      <c r="DV163" s="162"/>
      <c r="DW163" s="162"/>
      <c r="DX163" s="162"/>
      <c r="DY163" s="162"/>
      <c r="DZ163" s="162"/>
      <c r="EA163" s="162"/>
      <c r="EB163" s="162"/>
      <c r="EC163" s="162"/>
      <c r="ED163" s="162"/>
      <c r="EE163" s="162"/>
      <c r="EF163" s="162"/>
      <c r="EG163" s="162"/>
      <c r="EH163" s="162"/>
      <c r="EI163" s="162"/>
      <c r="EJ163" s="162"/>
      <c r="EK163" s="162"/>
      <c r="EL163" s="162"/>
      <c r="EM163" s="162"/>
      <c r="EN163" s="162"/>
      <c r="EO163" s="162"/>
      <c r="EP163" s="162"/>
      <c r="EQ163" s="162"/>
      <c r="ER163" s="162"/>
      <c r="ES163" s="162"/>
      <c r="ET163" s="162"/>
      <c r="EU163" s="162"/>
      <c r="EV163" s="162"/>
      <c r="EW163" s="162"/>
      <c r="EX163" s="162"/>
      <c r="EY163" s="162"/>
      <c r="EZ163" s="162"/>
      <c r="FA163" s="162"/>
      <c r="FB163" s="162"/>
      <c r="FC163" s="162"/>
      <c r="FD163" s="162"/>
      <c r="FE163" s="162"/>
      <c r="FF163" s="162"/>
      <c r="FG163" s="162"/>
      <c r="FH163" s="162"/>
      <c r="FI163" s="162"/>
      <c r="FJ163" s="162"/>
      <c r="FK163" s="162"/>
      <c r="FL163" s="162"/>
      <c r="FM163" s="162"/>
      <c r="FN163" s="162"/>
      <c r="FO163" s="162"/>
      <c r="FP163" s="162"/>
      <c r="FQ163" s="162"/>
      <c r="FR163" s="162"/>
      <c r="FS163" s="162"/>
      <c r="FT163" s="162"/>
      <c r="FU163" s="162"/>
      <c r="FV163" s="162"/>
      <c r="FW163" s="162"/>
      <c r="FX163" s="162"/>
      <c r="FY163" s="162"/>
      <c r="FZ163" s="162"/>
      <c r="GA163" s="162"/>
      <c r="GB163" s="162"/>
      <c r="GC163" s="162"/>
      <c r="GD163" s="162"/>
      <c r="GE163" s="162"/>
      <c r="GF163" s="162"/>
      <c r="GG163" s="162"/>
      <c r="GH163" s="162"/>
      <c r="GI163" s="162"/>
      <c r="GJ163" s="162"/>
      <c r="GK163" s="162"/>
      <c r="GL163" s="162"/>
      <c r="GM163" s="162"/>
      <c r="GN163" s="162"/>
      <c r="GO163" s="162"/>
      <c r="GP163" s="162"/>
      <c r="GQ163" s="162"/>
      <c r="GR163" s="162"/>
      <c r="GS163" s="162"/>
      <c r="GT163" s="162"/>
      <c r="GU163" s="162"/>
      <c r="GV163" s="162"/>
      <c r="GW163" s="162"/>
      <c r="GX163" s="162"/>
      <c r="GY163" s="162"/>
      <c r="GZ163" s="162"/>
      <c r="HA163" s="162"/>
      <c r="HB163" s="162"/>
      <c r="HC163" s="162"/>
      <c r="HD163" s="162"/>
      <c r="HE163" s="162"/>
      <c r="HF163" s="162"/>
      <c r="HG163" s="162"/>
      <c r="HH163" s="162"/>
      <c r="HI163" s="162"/>
      <c r="HJ163" s="162"/>
      <c r="HK163" s="162"/>
      <c r="HL163" s="162"/>
      <c r="HM163" s="162"/>
      <c r="HN163" s="162"/>
      <c r="HO163" s="162"/>
      <c r="HP163" s="162"/>
      <c r="HQ163" s="162"/>
      <c r="HR163" s="162"/>
      <c r="HS163" s="162"/>
      <c r="HT163" s="162"/>
    </row>
    <row r="164" spans="1:228" s="250" customFormat="1" ht="14.25" customHeight="1">
      <c r="A164" s="363">
        <v>160</v>
      </c>
      <c r="B164" s="281" t="s">
        <v>119</v>
      </c>
      <c r="C164" s="241" t="s">
        <v>33</v>
      </c>
      <c r="D164" s="231">
        <v>131.09</v>
      </c>
      <c r="E164" s="237">
        <v>131090</v>
      </c>
      <c r="F164" s="244"/>
      <c r="G164" s="239">
        <v>2</v>
      </c>
      <c r="H164" s="239"/>
      <c r="I164" s="240">
        <v>1960</v>
      </c>
      <c r="J164" s="239">
        <v>1</v>
      </c>
      <c r="K164" s="245" t="s">
        <v>526</v>
      </c>
      <c r="L164" s="245" t="s">
        <v>374</v>
      </c>
      <c r="M164" s="245" t="s">
        <v>382</v>
      </c>
      <c r="N164" s="246" t="s">
        <v>376</v>
      </c>
      <c r="O164" s="246" t="s">
        <v>376</v>
      </c>
      <c r="P164" s="246" t="s">
        <v>469</v>
      </c>
      <c r="Q164" s="246" t="s">
        <v>376</v>
      </c>
      <c r="R164" s="246" t="s">
        <v>376</v>
      </c>
      <c r="S164" s="246" t="s">
        <v>376</v>
      </c>
      <c r="T164" s="246" t="s">
        <v>376</v>
      </c>
      <c r="U164" s="246"/>
      <c r="V164" s="246" t="s">
        <v>376</v>
      </c>
      <c r="W164" s="246" t="s">
        <v>378</v>
      </c>
      <c r="X164" s="247" t="s">
        <v>376</v>
      </c>
      <c r="Y164" s="247" t="s">
        <v>379</v>
      </c>
      <c r="Z164" s="247" t="s">
        <v>766</v>
      </c>
      <c r="AA164" s="247" t="s">
        <v>376</v>
      </c>
      <c r="AB164" s="247">
        <v>2017</v>
      </c>
      <c r="AC164" s="247"/>
      <c r="AD164" s="350">
        <v>2018</v>
      </c>
      <c r="AE164" s="191" t="s">
        <v>527</v>
      </c>
      <c r="AF164" s="194">
        <v>1895</v>
      </c>
      <c r="AG164" s="247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2"/>
      <c r="DG164" s="162"/>
      <c r="DH164" s="162"/>
      <c r="DI164" s="162"/>
      <c r="DJ164" s="162"/>
      <c r="DK164" s="162"/>
      <c r="DL164" s="162"/>
      <c r="DM164" s="162"/>
      <c r="DN164" s="162"/>
      <c r="DO164" s="162"/>
      <c r="DP164" s="162"/>
      <c r="DQ164" s="162"/>
      <c r="DR164" s="162"/>
      <c r="DS164" s="162"/>
      <c r="DT164" s="162"/>
      <c r="DU164" s="162"/>
      <c r="DV164" s="162"/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2"/>
      <c r="ES164" s="162"/>
      <c r="ET164" s="162"/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2"/>
      <c r="FF164" s="162"/>
      <c r="FG164" s="162"/>
      <c r="FH164" s="162"/>
      <c r="FI164" s="162"/>
      <c r="FJ164" s="162"/>
      <c r="FK164" s="162"/>
      <c r="FL164" s="162"/>
      <c r="FM164" s="162"/>
      <c r="FN164" s="162"/>
      <c r="FO164" s="162"/>
      <c r="FP164" s="162"/>
      <c r="FQ164" s="162"/>
      <c r="FR164" s="162"/>
      <c r="FS164" s="162"/>
      <c r="FT164" s="162"/>
      <c r="FU164" s="162"/>
      <c r="FV164" s="162"/>
      <c r="FW164" s="162"/>
      <c r="FX164" s="162"/>
      <c r="FY164" s="162"/>
      <c r="FZ164" s="162"/>
      <c r="GA164" s="162"/>
      <c r="GB164" s="162"/>
      <c r="GC164" s="162"/>
      <c r="GD164" s="162"/>
      <c r="GE164" s="162"/>
      <c r="GF164" s="162"/>
      <c r="GG164" s="162"/>
      <c r="GH164" s="162"/>
      <c r="GI164" s="162"/>
      <c r="GJ164" s="162"/>
      <c r="GK164" s="162"/>
      <c r="GL164" s="162"/>
      <c r="GM164" s="162"/>
      <c r="GN164" s="162"/>
      <c r="GO164" s="162"/>
      <c r="GP164" s="162"/>
      <c r="GQ164" s="162"/>
      <c r="GR164" s="162"/>
      <c r="GS164" s="162"/>
      <c r="GT164" s="162"/>
      <c r="GU164" s="162"/>
      <c r="GV164" s="162"/>
      <c r="GW164" s="162"/>
      <c r="GX164" s="162"/>
      <c r="GY164" s="162"/>
      <c r="GZ164" s="162"/>
      <c r="HA164" s="162"/>
      <c r="HB164" s="162"/>
      <c r="HC164" s="162"/>
      <c r="HD164" s="162"/>
      <c r="HE164" s="162"/>
      <c r="HF164" s="162"/>
      <c r="HG164" s="162"/>
      <c r="HH164" s="162"/>
      <c r="HI164" s="162"/>
      <c r="HJ164" s="162"/>
      <c r="HK164" s="162"/>
      <c r="HL164" s="162"/>
      <c r="HM164" s="162"/>
      <c r="HN164" s="162"/>
      <c r="HO164" s="162"/>
      <c r="HP164" s="162"/>
      <c r="HQ164" s="162"/>
      <c r="HR164" s="162"/>
      <c r="HS164" s="162"/>
      <c r="HT164" s="162"/>
    </row>
    <row r="165" spans="1:228" s="250" customFormat="1" ht="14.25" customHeight="1">
      <c r="A165" s="363">
        <v>161</v>
      </c>
      <c r="B165" s="281" t="s">
        <v>120</v>
      </c>
      <c r="C165" s="241" t="s">
        <v>33</v>
      </c>
      <c r="D165" s="231">
        <v>111.7</v>
      </c>
      <c r="E165" s="237">
        <v>111700</v>
      </c>
      <c r="F165" s="244"/>
      <c r="G165" s="239">
        <v>4</v>
      </c>
      <c r="H165" s="239"/>
      <c r="I165" s="240">
        <v>1960</v>
      </c>
      <c r="J165" s="239">
        <v>1</v>
      </c>
      <c r="K165" s="245" t="s">
        <v>391</v>
      </c>
      <c r="L165" s="245" t="s">
        <v>374</v>
      </c>
      <c r="M165" s="245" t="s">
        <v>382</v>
      </c>
      <c r="N165" s="246" t="s">
        <v>376</v>
      </c>
      <c r="O165" s="246" t="s">
        <v>376</v>
      </c>
      <c r="P165" s="246" t="s">
        <v>469</v>
      </c>
      <c r="Q165" s="246" t="s">
        <v>376</v>
      </c>
      <c r="R165" s="246" t="s">
        <v>376</v>
      </c>
      <c r="S165" s="246" t="s">
        <v>376</v>
      </c>
      <c r="T165" s="246" t="s">
        <v>376</v>
      </c>
      <c r="U165" s="246"/>
      <c r="V165" s="246" t="s">
        <v>376</v>
      </c>
      <c r="W165" s="246" t="s">
        <v>376</v>
      </c>
      <c r="X165" s="247" t="s">
        <v>376</v>
      </c>
      <c r="Y165" s="247" t="s">
        <v>379</v>
      </c>
      <c r="Z165" s="247" t="s">
        <v>766</v>
      </c>
      <c r="AA165" s="247" t="s">
        <v>376</v>
      </c>
      <c r="AB165" s="247">
        <v>2017</v>
      </c>
      <c r="AC165" s="247"/>
      <c r="AD165" s="350">
        <v>2017</v>
      </c>
      <c r="AE165" s="191" t="s">
        <v>394</v>
      </c>
      <c r="AF165" s="194">
        <v>18292</v>
      </c>
      <c r="AG165" s="247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62"/>
      <c r="DF165" s="162"/>
      <c r="DG165" s="162"/>
      <c r="DH165" s="162"/>
      <c r="DI165" s="162"/>
      <c r="DJ165" s="162"/>
      <c r="DK165" s="162"/>
      <c r="DL165" s="162"/>
      <c r="DM165" s="162"/>
      <c r="DN165" s="162"/>
      <c r="DO165" s="162"/>
      <c r="DP165" s="162"/>
      <c r="DQ165" s="162"/>
      <c r="DR165" s="162"/>
      <c r="DS165" s="162"/>
      <c r="DT165" s="162"/>
      <c r="DU165" s="162"/>
      <c r="DV165" s="162"/>
      <c r="DW165" s="162"/>
      <c r="DX165" s="162"/>
      <c r="DY165" s="162"/>
      <c r="DZ165" s="162"/>
      <c r="EA165" s="162"/>
      <c r="EB165" s="162"/>
      <c r="EC165" s="162"/>
      <c r="ED165" s="162"/>
      <c r="EE165" s="162"/>
      <c r="EF165" s="162"/>
      <c r="EG165" s="162"/>
      <c r="EH165" s="162"/>
      <c r="EI165" s="162"/>
      <c r="EJ165" s="162"/>
      <c r="EK165" s="162"/>
      <c r="EL165" s="162"/>
      <c r="EM165" s="162"/>
      <c r="EN165" s="162"/>
      <c r="EO165" s="162"/>
      <c r="EP165" s="162"/>
      <c r="EQ165" s="162"/>
      <c r="ER165" s="162"/>
      <c r="ES165" s="162"/>
      <c r="ET165" s="162"/>
      <c r="EU165" s="162"/>
      <c r="EV165" s="162"/>
      <c r="EW165" s="162"/>
      <c r="EX165" s="162"/>
      <c r="EY165" s="162"/>
      <c r="EZ165" s="162"/>
      <c r="FA165" s="162"/>
      <c r="FB165" s="162"/>
      <c r="FC165" s="162"/>
      <c r="FD165" s="162"/>
      <c r="FE165" s="162"/>
      <c r="FF165" s="162"/>
      <c r="FG165" s="162"/>
      <c r="FH165" s="162"/>
      <c r="FI165" s="162"/>
      <c r="FJ165" s="162"/>
      <c r="FK165" s="162"/>
      <c r="FL165" s="162"/>
      <c r="FM165" s="162"/>
      <c r="FN165" s="162"/>
      <c r="FO165" s="162"/>
      <c r="FP165" s="162"/>
      <c r="FQ165" s="162"/>
      <c r="FR165" s="162"/>
      <c r="FS165" s="162"/>
      <c r="FT165" s="162"/>
      <c r="FU165" s="162"/>
      <c r="FV165" s="162"/>
      <c r="FW165" s="162"/>
      <c r="FX165" s="162"/>
      <c r="FY165" s="162"/>
      <c r="FZ165" s="162"/>
      <c r="GA165" s="162"/>
      <c r="GB165" s="162"/>
      <c r="GC165" s="162"/>
      <c r="GD165" s="162"/>
      <c r="GE165" s="162"/>
      <c r="GF165" s="162"/>
      <c r="GG165" s="162"/>
      <c r="GH165" s="162"/>
      <c r="GI165" s="162"/>
      <c r="GJ165" s="162"/>
      <c r="GK165" s="162"/>
      <c r="GL165" s="162"/>
      <c r="GM165" s="162"/>
      <c r="GN165" s="162"/>
      <c r="GO165" s="162"/>
      <c r="GP165" s="162"/>
      <c r="GQ165" s="162"/>
      <c r="GR165" s="162"/>
      <c r="GS165" s="162"/>
      <c r="GT165" s="162"/>
      <c r="GU165" s="162"/>
      <c r="GV165" s="162"/>
      <c r="GW165" s="162"/>
      <c r="GX165" s="162"/>
      <c r="GY165" s="162"/>
      <c r="GZ165" s="162"/>
      <c r="HA165" s="162"/>
      <c r="HB165" s="162"/>
      <c r="HC165" s="162"/>
      <c r="HD165" s="162"/>
      <c r="HE165" s="162"/>
      <c r="HF165" s="162"/>
      <c r="HG165" s="162"/>
      <c r="HH165" s="162"/>
      <c r="HI165" s="162"/>
      <c r="HJ165" s="162"/>
      <c r="HK165" s="162"/>
      <c r="HL165" s="162"/>
      <c r="HM165" s="162"/>
      <c r="HN165" s="162"/>
      <c r="HO165" s="162"/>
      <c r="HP165" s="162"/>
      <c r="HQ165" s="162"/>
      <c r="HR165" s="162"/>
      <c r="HS165" s="162"/>
      <c r="HT165" s="162"/>
    </row>
    <row r="166" spans="1:228" s="250" customFormat="1" ht="14.25" customHeight="1">
      <c r="A166" s="363">
        <v>162</v>
      </c>
      <c r="B166" s="281" t="s">
        <v>121</v>
      </c>
      <c r="C166" s="241" t="s">
        <v>33</v>
      </c>
      <c r="D166" s="231">
        <v>67.17</v>
      </c>
      <c r="E166" s="237">
        <v>67170</v>
      </c>
      <c r="F166" s="244"/>
      <c r="G166" s="239">
        <v>2</v>
      </c>
      <c r="H166" s="239"/>
      <c r="I166" s="240">
        <v>1960</v>
      </c>
      <c r="J166" s="239">
        <v>1</v>
      </c>
      <c r="K166" s="245" t="s">
        <v>373</v>
      </c>
      <c r="L166" s="245" t="s">
        <v>374</v>
      </c>
      <c r="M166" s="245" t="s">
        <v>382</v>
      </c>
      <c r="N166" s="246" t="s">
        <v>376</v>
      </c>
      <c r="O166" s="246" t="s">
        <v>376</v>
      </c>
      <c r="P166" s="246" t="s">
        <v>469</v>
      </c>
      <c r="Q166" s="246" t="s">
        <v>376</v>
      </c>
      <c r="R166" s="246" t="s">
        <v>376</v>
      </c>
      <c r="S166" s="246" t="s">
        <v>376</v>
      </c>
      <c r="T166" s="246" t="s">
        <v>376</v>
      </c>
      <c r="U166" s="246"/>
      <c r="V166" s="246" t="s">
        <v>376</v>
      </c>
      <c r="W166" s="246" t="s">
        <v>376</v>
      </c>
      <c r="X166" s="247" t="s">
        <v>376</v>
      </c>
      <c r="Y166" s="247" t="s">
        <v>379</v>
      </c>
      <c r="Z166" s="247" t="s">
        <v>766</v>
      </c>
      <c r="AA166" s="247" t="s">
        <v>376</v>
      </c>
      <c r="AB166" s="247">
        <v>2015</v>
      </c>
      <c r="AC166" s="247"/>
      <c r="AD166" s="350" t="s">
        <v>635</v>
      </c>
      <c r="AE166" s="191" t="s">
        <v>528</v>
      </c>
      <c r="AF166" s="194">
        <v>23684</v>
      </c>
      <c r="AG166" s="247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2"/>
      <c r="DE166" s="162"/>
      <c r="DF166" s="162"/>
      <c r="DG166" s="162"/>
      <c r="DH166" s="162"/>
      <c r="DI166" s="162"/>
      <c r="DJ166" s="162"/>
      <c r="DK166" s="162"/>
      <c r="DL166" s="162"/>
      <c r="DM166" s="162"/>
      <c r="DN166" s="162"/>
      <c r="DO166" s="162"/>
      <c r="DP166" s="162"/>
      <c r="DQ166" s="162"/>
      <c r="DR166" s="162"/>
      <c r="DS166" s="162"/>
      <c r="DT166" s="162"/>
      <c r="DU166" s="162"/>
      <c r="DV166" s="162"/>
      <c r="DW166" s="162"/>
      <c r="DX166" s="162"/>
      <c r="DY166" s="162"/>
      <c r="DZ166" s="162"/>
      <c r="EA166" s="162"/>
      <c r="EB166" s="162"/>
      <c r="EC166" s="162"/>
      <c r="ED166" s="162"/>
      <c r="EE166" s="162"/>
      <c r="EF166" s="162"/>
      <c r="EG166" s="162"/>
      <c r="EH166" s="162"/>
      <c r="EI166" s="162"/>
      <c r="EJ166" s="162"/>
      <c r="EK166" s="162"/>
      <c r="EL166" s="162"/>
      <c r="EM166" s="162"/>
      <c r="EN166" s="162"/>
      <c r="EO166" s="162"/>
      <c r="EP166" s="162"/>
      <c r="EQ166" s="162"/>
      <c r="ER166" s="162"/>
      <c r="ES166" s="162"/>
      <c r="ET166" s="162"/>
      <c r="EU166" s="162"/>
      <c r="EV166" s="162"/>
      <c r="EW166" s="162"/>
      <c r="EX166" s="162"/>
      <c r="EY166" s="162"/>
      <c r="EZ166" s="162"/>
      <c r="FA166" s="162"/>
      <c r="FB166" s="162"/>
      <c r="FC166" s="162"/>
      <c r="FD166" s="162"/>
      <c r="FE166" s="162"/>
      <c r="FF166" s="162"/>
      <c r="FG166" s="162"/>
      <c r="FH166" s="162"/>
      <c r="FI166" s="162"/>
      <c r="FJ166" s="162"/>
      <c r="FK166" s="162"/>
      <c r="FL166" s="162"/>
      <c r="FM166" s="162"/>
      <c r="FN166" s="162"/>
      <c r="FO166" s="162"/>
      <c r="FP166" s="162"/>
      <c r="FQ166" s="162"/>
      <c r="FR166" s="162"/>
      <c r="FS166" s="162"/>
      <c r="FT166" s="162"/>
      <c r="FU166" s="162"/>
      <c r="FV166" s="162"/>
      <c r="FW166" s="162"/>
      <c r="FX166" s="162"/>
      <c r="FY166" s="162"/>
      <c r="FZ166" s="162"/>
      <c r="GA166" s="162"/>
      <c r="GB166" s="162"/>
      <c r="GC166" s="162"/>
      <c r="GD166" s="162"/>
      <c r="GE166" s="162"/>
      <c r="GF166" s="162"/>
      <c r="GG166" s="162"/>
      <c r="GH166" s="162"/>
      <c r="GI166" s="162"/>
      <c r="GJ166" s="162"/>
      <c r="GK166" s="162"/>
      <c r="GL166" s="162"/>
      <c r="GM166" s="162"/>
      <c r="GN166" s="162"/>
      <c r="GO166" s="162"/>
      <c r="GP166" s="162"/>
      <c r="GQ166" s="162"/>
      <c r="GR166" s="162"/>
      <c r="GS166" s="162"/>
      <c r="GT166" s="162"/>
      <c r="GU166" s="162"/>
      <c r="GV166" s="162"/>
      <c r="GW166" s="162"/>
      <c r="GX166" s="162"/>
      <c r="GY166" s="162"/>
      <c r="GZ166" s="162"/>
      <c r="HA166" s="162"/>
      <c r="HB166" s="162"/>
      <c r="HC166" s="162"/>
      <c r="HD166" s="162"/>
      <c r="HE166" s="162"/>
      <c r="HF166" s="162"/>
      <c r="HG166" s="162"/>
      <c r="HH166" s="162"/>
      <c r="HI166" s="162"/>
      <c r="HJ166" s="162"/>
      <c r="HK166" s="162"/>
      <c r="HL166" s="162"/>
      <c r="HM166" s="162"/>
      <c r="HN166" s="162"/>
      <c r="HO166" s="162"/>
      <c r="HP166" s="162"/>
      <c r="HQ166" s="162"/>
      <c r="HR166" s="162"/>
      <c r="HS166" s="162"/>
      <c r="HT166" s="162"/>
    </row>
    <row r="167" spans="1:228" s="250" customFormat="1" ht="14.25" customHeight="1">
      <c r="A167" s="363">
        <v>163</v>
      </c>
      <c r="B167" s="281" t="s">
        <v>667</v>
      </c>
      <c r="C167" s="241" t="s">
        <v>33</v>
      </c>
      <c r="D167" s="231">
        <v>89.7</v>
      </c>
      <c r="E167" s="237">
        <v>89700</v>
      </c>
      <c r="F167" s="244"/>
      <c r="G167" s="239">
        <v>2</v>
      </c>
      <c r="H167" s="239"/>
      <c r="I167" s="240"/>
      <c r="J167" s="239">
        <v>1</v>
      </c>
      <c r="K167" s="245" t="s">
        <v>373</v>
      </c>
      <c r="L167" s="245" t="s">
        <v>374</v>
      </c>
      <c r="M167" s="245" t="s">
        <v>382</v>
      </c>
      <c r="N167" s="246" t="s">
        <v>376</v>
      </c>
      <c r="O167" s="246" t="s">
        <v>376</v>
      </c>
      <c r="P167" s="246" t="s">
        <v>377</v>
      </c>
      <c r="Q167" s="246" t="s">
        <v>376</v>
      </c>
      <c r="R167" s="246" t="s">
        <v>376</v>
      </c>
      <c r="S167" s="246" t="s">
        <v>376</v>
      </c>
      <c r="T167" s="246" t="s">
        <v>376</v>
      </c>
      <c r="U167" s="246"/>
      <c r="V167" s="246" t="s">
        <v>376</v>
      </c>
      <c r="W167" s="246" t="s">
        <v>376</v>
      </c>
      <c r="X167" s="247" t="s">
        <v>376</v>
      </c>
      <c r="Y167" s="247" t="s">
        <v>378</v>
      </c>
      <c r="Z167" s="248">
        <v>44734</v>
      </c>
      <c r="AA167" s="247" t="s">
        <v>376</v>
      </c>
      <c r="AB167" s="247"/>
      <c r="AC167" s="247"/>
      <c r="AD167" s="350"/>
      <c r="AE167" s="191"/>
      <c r="AF167" s="194"/>
      <c r="AG167" s="247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2"/>
      <c r="DE167" s="162"/>
      <c r="DF167" s="162"/>
      <c r="DG167" s="162"/>
      <c r="DH167" s="162"/>
      <c r="DI167" s="162"/>
      <c r="DJ167" s="162"/>
      <c r="DK167" s="162"/>
      <c r="DL167" s="162"/>
      <c r="DM167" s="162"/>
      <c r="DN167" s="162"/>
      <c r="DO167" s="162"/>
      <c r="DP167" s="162"/>
      <c r="DQ167" s="162"/>
      <c r="DR167" s="162"/>
      <c r="DS167" s="162"/>
      <c r="DT167" s="162"/>
      <c r="DU167" s="162"/>
      <c r="DV167" s="162"/>
      <c r="DW167" s="162"/>
      <c r="DX167" s="162"/>
      <c r="DY167" s="162"/>
      <c r="DZ167" s="162"/>
      <c r="EA167" s="162"/>
      <c r="EB167" s="162"/>
      <c r="EC167" s="162"/>
      <c r="ED167" s="162"/>
      <c r="EE167" s="162"/>
      <c r="EF167" s="162"/>
      <c r="EG167" s="162"/>
      <c r="EH167" s="162"/>
      <c r="EI167" s="162"/>
      <c r="EJ167" s="162"/>
      <c r="EK167" s="162"/>
      <c r="EL167" s="162"/>
      <c r="EM167" s="162"/>
      <c r="EN167" s="162"/>
      <c r="EO167" s="162"/>
      <c r="EP167" s="162"/>
      <c r="EQ167" s="162"/>
      <c r="ER167" s="162"/>
      <c r="ES167" s="162"/>
      <c r="ET167" s="162"/>
      <c r="EU167" s="162"/>
      <c r="EV167" s="162"/>
      <c r="EW167" s="162"/>
      <c r="EX167" s="162"/>
      <c r="EY167" s="162"/>
      <c r="EZ167" s="162"/>
      <c r="FA167" s="162"/>
      <c r="FB167" s="162"/>
      <c r="FC167" s="162"/>
      <c r="FD167" s="162"/>
      <c r="FE167" s="162"/>
      <c r="FF167" s="162"/>
      <c r="FG167" s="162"/>
      <c r="FH167" s="162"/>
      <c r="FI167" s="162"/>
      <c r="FJ167" s="162"/>
      <c r="FK167" s="162"/>
      <c r="FL167" s="162"/>
      <c r="FM167" s="162"/>
      <c r="FN167" s="162"/>
      <c r="FO167" s="162"/>
      <c r="FP167" s="162"/>
      <c r="FQ167" s="162"/>
      <c r="FR167" s="162"/>
      <c r="FS167" s="162"/>
      <c r="FT167" s="162"/>
      <c r="FU167" s="162"/>
      <c r="FV167" s="162"/>
      <c r="FW167" s="162"/>
      <c r="FX167" s="162"/>
      <c r="FY167" s="162"/>
      <c r="FZ167" s="162"/>
      <c r="GA167" s="162"/>
      <c r="GB167" s="162"/>
      <c r="GC167" s="162"/>
      <c r="GD167" s="162"/>
      <c r="GE167" s="162"/>
      <c r="GF167" s="162"/>
      <c r="GG167" s="162"/>
      <c r="GH167" s="162"/>
      <c r="GI167" s="162"/>
      <c r="GJ167" s="162"/>
      <c r="GK167" s="162"/>
      <c r="GL167" s="162"/>
      <c r="GM167" s="162"/>
      <c r="GN167" s="162"/>
      <c r="GO167" s="162"/>
      <c r="GP167" s="162"/>
      <c r="GQ167" s="162"/>
      <c r="GR167" s="162"/>
      <c r="GS167" s="162"/>
      <c r="GT167" s="162"/>
      <c r="GU167" s="162"/>
      <c r="GV167" s="162"/>
      <c r="GW167" s="162"/>
      <c r="GX167" s="162"/>
      <c r="GY167" s="162"/>
      <c r="GZ167" s="162"/>
      <c r="HA167" s="162"/>
      <c r="HB167" s="162"/>
      <c r="HC167" s="162"/>
      <c r="HD167" s="162"/>
      <c r="HE167" s="162"/>
      <c r="HF167" s="162"/>
      <c r="HG167" s="162"/>
      <c r="HH167" s="162"/>
      <c r="HI167" s="162"/>
      <c r="HJ167" s="162"/>
      <c r="HK167" s="162"/>
      <c r="HL167" s="162"/>
      <c r="HM167" s="162"/>
      <c r="HN167" s="162"/>
      <c r="HO167" s="162"/>
      <c r="HP167" s="162"/>
      <c r="HQ167" s="162"/>
      <c r="HR167" s="162"/>
      <c r="HS167" s="162"/>
      <c r="HT167" s="162"/>
    </row>
    <row r="168" spans="1:228" s="250" customFormat="1" ht="14.25" customHeight="1">
      <c r="A168" s="363">
        <v>164</v>
      </c>
      <c r="B168" s="281" t="s">
        <v>668</v>
      </c>
      <c r="C168" s="241" t="s">
        <v>33</v>
      </c>
      <c r="D168" s="231">
        <v>20.55</v>
      </c>
      <c r="E168" s="237">
        <v>20550</v>
      </c>
      <c r="F168" s="244"/>
      <c r="G168" s="239">
        <v>1</v>
      </c>
      <c r="H168" s="239"/>
      <c r="I168" s="240"/>
      <c r="J168" s="239">
        <v>1</v>
      </c>
      <c r="K168" s="245" t="s">
        <v>373</v>
      </c>
      <c r="L168" s="245" t="s">
        <v>374</v>
      </c>
      <c r="M168" s="245" t="s">
        <v>382</v>
      </c>
      <c r="N168" s="246" t="s">
        <v>376</v>
      </c>
      <c r="O168" s="246" t="s">
        <v>376</v>
      </c>
      <c r="P168" s="246" t="s">
        <v>377</v>
      </c>
      <c r="Q168" s="246" t="s">
        <v>376</v>
      </c>
      <c r="R168" s="246" t="s">
        <v>376</v>
      </c>
      <c r="S168" s="246" t="s">
        <v>376</v>
      </c>
      <c r="T168" s="246" t="s">
        <v>376</v>
      </c>
      <c r="U168" s="246"/>
      <c r="V168" s="246" t="s">
        <v>376</v>
      </c>
      <c r="W168" s="246" t="s">
        <v>376</v>
      </c>
      <c r="X168" s="247" t="s">
        <v>376</v>
      </c>
      <c r="Y168" s="247" t="s">
        <v>378</v>
      </c>
      <c r="Z168" s="248">
        <v>44734</v>
      </c>
      <c r="AA168" s="247" t="s">
        <v>376</v>
      </c>
      <c r="AB168" s="247"/>
      <c r="AC168" s="247"/>
      <c r="AD168" s="350"/>
      <c r="AE168" s="191"/>
      <c r="AF168" s="194"/>
      <c r="AG168" s="247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62"/>
      <c r="DE168" s="162"/>
      <c r="DF168" s="162"/>
      <c r="DG168" s="162"/>
      <c r="DH168" s="162"/>
      <c r="DI168" s="162"/>
      <c r="DJ168" s="162"/>
      <c r="DK168" s="162"/>
      <c r="DL168" s="162"/>
      <c r="DM168" s="162"/>
      <c r="DN168" s="162"/>
      <c r="DO168" s="162"/>
      <c r="DP168" s="162"/>
      <c r="DQ168" s="162"/>
      <c r="DR168" s="162"/>
      <c r="DS168" s="162"/>
      <c r="DT168" s="162"/>
      <c r="DU168" s="162"/>
      <c r="DV168" s="162"/>
      <c r="DW168" s="162"/>
      <c r="DX168" s="162"/>
      <c r="DY168" s="162"/>
      <c r="DZ168" s="162"/>
      <c r="EA168" s="162"/>
      <c r="EB168" s="162"/>
      <c r="EC168" s="162"/>
      <c r="ED168" s="162"/>
      <c r="EE168" s="162"/>
      <c r="EF168" s="162"/>
      <c r="EG168" s="162"/>
      <c r="EH168" s="162"/>
      <c r="EI168" s="162"/>
      <c r="EJ168" s="162"/>
      <c r="EK168" s="162"/>
      <c r="EL168" s="162"/>
      <c r="EM168" s="162"/>
      <c r="EN168" s="162"/>
      <c r="EO168" s="162"/>
      <c r="EP168" s="162"/>
      <c r="EQ168" s="162"/>
      <c r="ER168" s="162"/>
      <c r="ES168" s="162"/>
      <c r="ET168" s="162"/>
      <c r="EU168" s="162"/>
      <c r="EV168" s="162"/>
      <c r="EW168" s="162"/>
      <c r="EX168" s="162"/>
      <c r="EY168" s="162"/>
      <c r="EZ168" s="162"/>
      <c r="FA168" s="162"/>
      <c r="FB168" s="162"/>
      <c r="FC168" s="162"/>
      <c r="FD168" s="162"/>
      <c r="FE168" s="162"/>
      <c r="FF168" s="162"/>
      <c r="FG168" s="162"/>
      <c r="FH168" s="162"/>
      <c r="FI168" s="162"/>
      <c r="FJ168" s="162"/>
      <c r="FK168" s="162"/>
      <c r="FL168" s="162"/>
      <c r="FM168" s="162"/>
      <c r="FN168" s="162"/>
      <c r="FO168" s="162"/>
      <c r="FP168" s="162"/>
      <c r="FQ168" s="162"/>
      <c r="FR168" s="162"/>
      <c r="FS168" s="162"/>
      <c r="FT168" s="162"/>
      <c r="FU168" s="162"/>
      <c r="FV168" s="162"/>
      <c r="FW168" s="162"/>
      <c r="FX168" s="162"/>
      <c r="FY168" s="162"/>
      <c r="FZ168" s="162"/>
      <c r="GA168" s="162"/>
      <c r="GB168" s="162"/>
      <c r="GC168" s="162"/>
      <c r="GD168" s="162"/>
      <c r="GE168" s="162"/>
      <c r="GF168" s="162"/>
      <c r="GG168" s="162"/>
      <c r="GH168" s="162"/>
      <c r="GI168" s="162"/>
      <c r="GJ168" s="162"/>
      <c r="GK168" s="162"/>
      <c r="GL168" s="162"/>
      <c r="GM168" s="162"/>
      <c r="GN168" s="162"/>
      <c r="GO168" s="162"/>
      <c r="GP168" s="162"/>
      <c r="GQ168" s="162"/>
      <c r="GR168" s="162"/>
      <c r="GS168" s="162"/>
      <c r="GT168" s="162"/>
      <c r="GU168" s="162"/>
      <c r="GV168" s="162"/>
      <c r="GW168" s="162"/>
      <c r="GX168" s="162"/>
      <c r="GY168" s="162"/>
      <c r="GZ168" s="162"/>
      <c r="HA168" s="162"/>
      <c r="HB168" s="162"/>
      <c r="HC168" s="162"/>
      <c r="HD168" s="162"/>
      <c r="HE168" s="162"/>
      <c r="HF168" s="162"/>
      <c r="HG168" s="162"/>
      <c r="HH168" s="162"/>
      <c r="HI168" s="162"/>
      <c r="HJ168" s="162"/>
      <c r="HK168" s="162"/>
      <c r="HL168" s="162"/>
      <c r="HM168" s="162"/>
      <c r="HN168" s="162"/>
      <c r="HO168" s="162"/>
      <c r="HP168" s="162"/>
      <c r="HQ168" s="162"/>
      <c r="HR168" s="162"/>
      <c r="HS168" s="162"/>
      <c r="HT168" s="162"/>
    </row>
    <row r="169" spans="1:228" s="250" customFormat="1" ht="14.25" customHeight="1">
      <c r="A169" s="363">
        <v>165</v>
      </c>
      <c r="B169" s="281" t="s">
        <v>122</v>
      </c>
      <c r="C169" s="241" t="s">
        <v>296</v>
      </c>
      <c r="D169" s="231">
        <v>283.61</v>
      </c>
      <c r="E169" s="237">
        <v>397510.74</v>
      </c>
      <c r="F169" s="244"/>
      <c r="G169" s="239">
        <v>4</v>
      </c>
      <c r="H169" s="239"/>
      <c r="I169" s="240">
        <v>1951</v>
      </c>
      <c r="J169" s="239">
        <v>2</v>
      </c>
      <c r="K169" s="245" t="s">
        <v>529</v>
      </c>
      <c r="L169" s="245" t="s">
        <v>374</v>
      </c>
      <c r="M169" s="245" t="s">
        <v>381</v>
      </c>
      <c r="N169" s="246" t="s">
        <v>376</v>
      </c>
      <c r="O169" s="246" t="s">
        <v>376</v>
      </c>
      <c r="P169" s="246" t="s">
        <v>768</v>
      </c>
      <c r="Q169" s="246" t="s">
        <v>378</v>
      </c>
      <c r="R169" s="246" t="s">
        <v>376</v>
      </c>
      <c r="S169" s="246" t="s">
        <v>376</v>
      </c>
      <c r="T169" s="246" t="s">
        <v>376</v>
      </c>
      <c r="U169" s="246"/>
      <c r="V169" s="246" t="s">
        <v>376</v>
      </c>
      <c r="W169" s="246" t="s">
        <v>378</v>
      </c>
      <c r="X169" s="247" t="s">
        <v>376</v>
      </c>
      <c r="Y169" s="247" t="s">
        <v>376</v>
      </c>
      <c r="Z169" s="247" t="s">
        <v>766</v>
      </c>
      <c r="AA169" s="247" t="s">
        <v>376</v>
      </c>
      <c r="AB169" s="248">
        <v>42097</v>
      </c>
      <c r="AC169" s="247"/>
      <c r="AD169" s="350" t="s">
        <v>627</v>
      </c>
      <c r="AE169" s="191" t="s">
        <v>530</v>
      </c>
      <c r="AF169" s="194">
        <v>41914</v>
      </c>
      <c r="AG169" s="247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2"/>
      <c r="DG169" s="162"/>
      <c r="DH169" s="162"/>
      <c r="DI169" s="162"/>
      <c r="DJ169" s="162"/>
      <c r="DK169" s="162"/>
      <c r="DL169" s="162"/>
      <c r="DM169" s="162"/>
      <c r="DN169" s="162"/>
      <c r="DO169" s="162"/>
      <c r="DP169" s="162"/>
      <c r="DQ169" s="162"/>
      <c r="DR169" s="162"/>
      <c r="DS169" s="162"/>
      <c r="DT169" s="162"/>
      <c r="DU169" s="162"/>
      <c r="DV169" s="162"/>
      <c r="DW169" s="162"/>
      <c r="DX169" s="162"/>
      <c r="DY169" s="162"/>
      <c r="DZ169" s="162"/>
      <c r="EA169" s="162"/>
      <c r="EB169" s="162"/>
      <c r="EC169" s="162"/>
      <c r="ED169" s="162"/>
      <c r="EE169" s="162"/>
      <c r="EF169" s="162"/>
      <c r="EG169" s="162"/>
      <c r="EH169" s="162"/>
      <c r="EI169" s="162"/>
      <c r="EJ169" s="162"/>
      <c r="EK169" s="162"/>
      <c r="EL169" s="162"/>
      <c r="EM169" s="162"/>
      <c r="EN169" s="162"/>
      <c r="EO169" s="162"/>
      <c r="EP169" s="162"/>
      <c r="EQ169" s="162"/>
      <c r="ER169" s="162"/>
      <c r="ES169" s="162"/>
      <c r="ET169" s="162"/>
      <c r="EU169" s="162"/>
      <c r="EV169" s="162"/>
      <c r="EW169" s="162"/>
      <c r="EX169" s="162"/>
      <c r="EY169" s="162"/>
      <c r="EZ169" s="162"/>
      <c r="FA169" s="162"/>
      <c r="FB169" s="162"/>
      <c r="FC169" s="162"/>
      <c r="FD169" s="162"/>
      <c r="FE169" s="162"/>
      <c r="FF169" s="162"/>
      <c r="FG169" s="162"/>
      <c r="FH169" s="162"/>
      <c r="FI169" s="162"/>
      <c r="FJ169" s="162"/>
      <c r="FK169" s="162"/>
      <c r="FL169" s="162"/>
      <c r="FM169" s="162"/>
      <c r="FN169" s="162"/>
      <c r="FO169" s="162"/>
      <c r="FP169" s="162"/>
      <c r="FQ169" s="162"/>
      <c r="FR169" s="162"/>
      <c r="FS169" s="162"/>
      <c r="FT169" s="162"/>
      <c r="FU169" s="162"/>
      <c r="FV169" s="162"/>
      <c r="FW169" s="162"/>
      <c r="FX169" s="162"/>
      <c r="FY169" s="162"/>
      <c r="FZ169" s="162"/>
      <c r="GA169" s="162"/>
      <c r="GB169" s="162"/>
      <c r="GC169" s="162"/>
      <c r="GD169" s="162"/>
      <c r="GE169" s="162"/>
      <c r="GF169" s="162"/>
      <c r="GG169" s="162"/>
      <c r="GH169" s="162"/>
      <c r="GI169" s="162"/>
      <c r="GJ169" s="162"/>
      <c r="GK169" s="162"/>
      <c r="GL169" s="162"/>
      <c r="GM169" s="162"/>
      <c r="GN169" s="162"/>
      <c r="GO169" s="162"/>
      <c r="GP169" s="162"/>
      <c r="GQ169" s="162"/>
      <c r="GR169" s="162"/>
      <c r="GS169" s="162"/>
      <c r="GT169" s="162"/>
      <c r="GU169" s="162"/>
      <c r="GV169" s="162"/>
      <c r="GW169" s="162"/>
      <c r="GX169" s="162"/>
      <c r="GY169" s="162"/>
      <c r="GZ169" s="162"/>
      <c r="HA169" s="162"/>
      <c r="HB169" s="162"/>
      <c r="HC169" s="162"/>
      <c r="HD169" s="162"/>
      <c r="HE169" s="162"/>
      <c r="HF169" s="162"/>
      <c r="HG169" s="162"/>
      <c r="HH169" s="162"/>
      <c r="HI169" s="162"/>
      <c r="HJ169" s="162"/>
      <c r="HK169" s="162"/>
      <c r="HL169" s="162"/>
      <c r="HM169" s="162"/>
      <c r="HN169" s="162"/>
      <c r="HO169" s="162"/>
      <c r="HP169" s="162"/>
      <c r="HQ169" s="162"/>
      <c r="HR169" s="162"/>
      <c r="HS169" s="162"/>
      <c r="HT169" s="162"/>
    </row>
    <row r="170" spans="1:228" s="250" customFormat="1" ht="14.25" customHeight="1">
      <c r="A170" s="363">
        <v>166</v>
      </c>
      <c r="B170" s="281" t="s">
        <v>123</v>
      </c>
      <c r="C170" s="241" t="s">
        <v>296</v>
      </c>
      <c r="D170" s="231">
        <v>297.10000000000002</v>
      </c>
      <c r="E170" s="237">
        <v>355855.41</v>
      </c>
      <c r="F170" s="244"/>
      <c r="G170" s="239">
        <v>7</v>
      </c>
      <c r="H170" s="239"/>
      <c r="I170" s="240">
        <v>1900</v>
      </c>
      <c r="J170" s="239">
        <v>3</v>
      </c>
      <c r="K170" s="245" t="s">
        <v>373</v>
      </c>
      <c r="L170" s="245" t="s">
        <v>374</v>
      </c>
      <c r="M170" s="245" t="s">
        <v>381</v>
      </c>
      <c r="N170" s="246" t="s">
        <v>376</v>
      </c>
      <c r="O170" s="246" t="s">
        <v>376</v>
      </c>
      <c r="P170" s="246" t="s">
        <v>768</v>
      </c>
      <c r="Q170" s="246" t="s">
        <v>378</v>
      </c>
      <c r="R170" s="246" t="s">
        <v>376</v>
      </c>
      <c r="S170" s="246" t="s">
        <v>376</v>
      </c>
      <c r="T170" s="246" t="s">
        <v>376</v>
      </c>
      <c r="U170" s="246"/>
      <c r="V170" s="246" t="s">
        <v>376</v>
      </c>
      <c r="W170" s="246" t="s">
        <v>378</v>
      </c>
      <c r="X170" s="247" t="s">
        <v>376</v>
      </c>
      <c r="Y170" s="247" t="s">
        <v>376</v>
      </c>
      <c r="Z170" s="247" t="s">
        <v>766</v>
      </c>
      <c r="AA170" s="247" t="s">
        <v>376</v>
      </c>
      <c r="AB170" s="247">
        <v>2019</v>
      </c>
      <c r="AC170" s="247"/>
      <c r="AD170" s="350" t="s">
        <v>631</v>
      </c>
      <c r="AE170" s="191" t="s">
        <v>531</v>
      </c>
      <c r="AF170" s="194">
        <v>24363</v>
      </c>
      <c r="AG170" s="247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2"/>
      <c r="DQ170" s="162"/>
      <c r="DR170" s="162"/>
      <c r="DS170" s="162"/>
      <c r="DT170" s="162"/>
      <c r="DU170" s="162"/>
      <c r="DV170" s="162"/>
      <c r="DW170" s="162"/>
      <c r="DX170" s="162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  <c r="EM170" s="162"/>
      <c r="EN170" s="162"/>
      <c r="EO170" s="162"/>
      <c r="EP170" s="162"/>
      <c r="EQ170" s="162"/>
      <c r="ER170" s="162"/>
      <c r="ES170" s="162"/>
      <c r="ET170" s="162"/>
      <c r="EU170" s="162"/>
      <c r="EV170" s="162"/>
      <c r="EW170" s="162"/>
      <c r="EX170" s="162"/>
      <c r="EY170" s="162"/>
      <c r="EZ170" s="162"/>
      <c r="FA170" s="162"/>
      <c r="FB170" s="162"/>
      <c r="FC170" s="162"/>
      <c r="FD170" s="162"/>
      <c r="FE170" s="162"/>
      <c r="FF170" s="162"/>
      <c r="FG170" s="162"/>
      <c r="FH170" s="162"/>
      <c r="FI170" s="162"/>
      <c r="FJ170" s="162"/>
      <c r="FK170" s="162"/>
      <c r="FL170" s="162"/>
      <c r="FM170" s="162"/>
      <c r="FN170" s="162"/>
      <c r="FO170" s="162"/>
      <c r="FP170" s="162"/>
      <c r="FQ170" s="162"/>
      <c r="FR170" s="162"/>
      <c r="FS170" s="162"/>
      <c r="FT170" s="162"/>
      <c r="FU170" s="162"/>
      <c r="FV170" s="162"/>
      <c r="FW170" s="162"/>
      <c r="FX170" s="162"/>
      <c r="FY170" s="162"/>
      <c r="FZ170" s="162"/>
      <c r="GA170" s="162"/>
      <c r="GB170" s="162"/>
      <c r="GC170" s="162"/>
      <c r="GD170" s="162"/>
      <c r="GE170" s="162"/>
      <c r="GF170" s="162"/>
      <c r="GG170" s="162"/>
      <c r="GH170" s="162"/>
      <c r="GI170" s="162"/>
      <c r="GJ170" s="162"/>
      <c r="GK170" s="162"/>
      <c r="GL170" s="162"/>
      <c r="GM170" s="162"/>
      <c r="GN170" s="162"/>
      <c r="GO170" s="162"/>
      <c r="GP170" s="162"/>
      <c r="GQ170" s="162"/>
      <c r="GR170" s="162"/>
      <c r="GS170" s="162"/>
      <c r="GT170" s="162"/>
      <c r="GU170" s="162"/>
      <c r="GV170" s="162"/>
      <c r="GW170" s="162"/>
      <c r="GX170" s="162"/>
      <c r="GY170" s="162"/>
      <c r="GZ170" s="162"/>
      <c r="HA170" s="162"/>
      <c r="HB170" s="162"/>
      <c r="HC170" s="162"/>
      <c r="HD170" s="162"/>
      <c r="HE170" s="162"/>
      <c r="HF170" s="162"/>
      <c r="HG170" s="162"/>
      <c r="HH170" s="162"/>
      <c r="HI170" s="162"/>
      <c r="HJ170" s="162"/>
      <c r="HK170" s="162"/>
      <c r="HL170" s="162"/>
      <c r="HM170" s="162"/>
      <c r="HN170" s="162"/>
      <c r="HO170" s="162"/>
      <c r="HP170" s="162"/>
      <c r="HQ170" s="162"/>
      <c r="HR170" s="162"/>
      <c r="HS170" s="162"/>
      <c r="HT170" s="162"/>
    </row>
    <row r="171" spans="1:228" s="250" customFormat="1" ht="14.25" customHeight="1">
      <c r="A171" s="363">
        <v>167</v>
      </c>
      <c r="B171" s="192" t="s">
        <v>124</v>
      </c>
      <c r="C171" s="241" t="s">
        <v>296</v>
      </c>
      <c r="D171" s="231">
        <v>397.5</v>
      </c>
      <c r="E171" s="237">
        <v>397500</v>
      </c>
      <c r="F171" s="244"/>
      <c r="G171" s="239">
        <v>12</v>
      </c>
      <c r="H171" s="239"/>
      <c r="I171" s="240">
        <v>1950</v>
      </c>
      <c r="J171" s="239">
        <v>1</v>
      </c>
      <c r="K171" s="245" t="s">
        <v>373</v>
      </c>
      <c r="L171" s="245" t="s">
        <v>374</v>
      </c>
      <c r="M171" s="245" t="s">
        <v>382</v>
      </c>
      <c r="N171" s="246" t="s">
        <v>376</v>
      </c>
      <c r="O171" s="246" t="s">
        <v>376</v>
      </c>
      <c r="P171" s="246" t="s">
        <v>377</v>
      </c>
      <c r="Q171" s="246" t="s">
        <v>376</v>
      </c>
      <c r="R171" s="246" t="s">
        <v>376</v>
      </c>
      <c r="S171" s="246" t="s">
        <v>376</v>
      </c>
      <c r="T171" s="246" t="s">
        <v>376</v>
      </c>
      <c r="U171" s="246"/>
      <c r="V171" s="246" t="s">
        <v>376</v>
      </c>
      <c r="W171" s="246" t="s">
        <v>376</v>
      </c>
      <c r="X171" s="247" t="s">
        <v>376</v>
      </c>
      <c r="Y171" s="247" t="s">
        <v>376</v>
      </c>
      <c r="Z171" s="247" t="s">
        <v>766</v>
      </c>
      <c r="AA171" s="247" t="s">
        <v>376</v>
      </c>
      <c r="AB171" s="247">
        <v>2019</v>
      </c>
      <c r="AC171" s="247"/>
      <c r="AD171" s="350" t="s">
        <v>627</v>
      </c>
      <c r="AE171" s="191" t="s">
        <v>532</v>
      </c>
      <c r="AF171" s="194">
        <v>83432</v>
      </c>
      <c r="AG171" s="247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2"/>
      <c r="DD171" s="162"/>
      <c r="DE171" s="162"/>
      <c r="DF171" s="162"/>
      <c r="DG171" s="162"/>
      <c r="DH171" s="162"/>
      <c r="DI171" s="162"/>
      <c r="DJ171" s="162"/>
      <c r="DK171" s="162"/>
      <c r="DL171" s="162"/>
      <c r="DM171" s="162"/>
      <c r="DN171" s="162"/>
      <c r="DO171" s="162"/>
      <c r="DP171" s="162"/>
      <c r="DQ171" s="162"/>
      <c r="DR171" s="162"/>
      <c r="DS171" s="162"/>
      <c r="DT171" s="162"/>
      <c r="DU171" s="162"/>
      <c r="DV171" s="162"/>
      <c r="DW171" s="162"/>
      <c r="DX171" s="162"/>
      <c r="DY171" s="162"/>
      <c r="DZ171" s="162"/>
      <c r="EA171" s="162"/>
      <c r="EB171" s="162"/>
      <c r="EC171" s="162"/>
      <c r="ED171" s="162"/>
      <c r="EE171" s="162"/>
      <c r="EF171" s="162"/>
      <c r="EG171" s="162"/>
      <c r="EH171" s="162"/>
      <c r="EI171" s="162"/>
      <c r="EJ171" s="162"/>
      <c r="EK171" s="162"/>
      <c r="EL171" s="162"/>
      <c r="EM171" s="162"/>
      <c r="EN171" s="162"/>
      <c r="EO171" s="162"/>
      <c r="EP171" s="162"/>
      <c r="EQ171" s="162"/>
      <c r="ER171" s="162"/>
      <c r="ES171" s="162"/>
      <c r="ET171" s="162"/>
      <c r="EU171" s="162"/>
      <c r="EV171" s="162"/>
      <c r="EW171" s="162"/>
      <c r="EX171" s="162"/>
      <c r="EY171" s="162"/>
      <c r="EZ171" s="162"/>
      <c r="FA171" s="162"/>
      <c r="FB171" s="162"/>
      <c r="FC171" s="162"/>
      <c r="FD171" s="162"/>
      <c r="FE171" s="162"/>
      <c r="FF171" s="162"/>
      <c r="FG171" s="162"/>
      <c r="FH171" s="162"/>
      <c r="FI171" s="162"/>
      <c r="FJ171" s="162"/>
      <c r="FK171" s="162"/>
      <c r="FL171" s="162"/>
      <c r="FM171" s="162"/>
      <c r="FN171" s="162"/>
      <c r="FO171" s="162"/>
      <c r="FP171" s="162"/>
      <c r="FQ171" s="162"/>
      <c r="FR171" s="162"/>
      <c r="FS171" s="162"/>
      <c r="FT171" s="162"/>
      <c r="FU171" s="162"/>
      <c r="FV171" s="162"/>
      <c r="FW171" s="162"/>
      <c r="FX171" s="162"/>
      <c r="FY171" s="162"/>
      <c r="FZ171" s="162"/>
      <c r="GA171" s="162"/>
      <c r="GB171" s="162"/>
      <c r="GC171" s="162"/>
      <c r="GD171" s="162"/>
      <c r="GE171" s="162"/>
      <c r="GF171" s="162"/>
      <c r="GG171" s="162"/>
      <c r="GH171" s="162"/>
      <c r="GI171" s="162"/>
      <c r="GJ171" s="162"/>
      <c r="GK171" s="162"/>
      <c r="GL171" s="162"/>
      <c r="GM171" s="162"/>
      <c r="GN171" s="162"/>
      <c r="GO171" s="162"/>
      <c r="GP171" s="162"/>
      <c r="GQ171" s="162"/>
      <c r="GR171" s="162"/>
      <c r="GS171" s="162"/>
      <c r="GT171" s="162"/>
      <c r="GU171" s="162"/>
      <c r="GV171" s="162"/>
      <c r="GW171" s="162"/>
      <c r="GX171" s="162"/>
      <c r="GY171" s="162"/>
      <c r="GZ171" s="162"/>
      <c r="HA171" s="162"/>
      <c r="HB171" s="162"/>
      <c r="HC171" s="162"/>
      <c r="HD171" s="162"/>
      <c r="HE171" s="162"/>
      <c r="HF171" s="162"/>
      <c r="HG171" s="162"/>
      <c r="HH171" s="162"/>
      <c r="HI171" s="162"/>
      <c r="HJ171" s="162"/>
      <c r="HK171" s="162"/>
      <c r="HL171" s="162"/>
      <c r="HM171" s="162"/>
      <c r="HN171" s="162"/>
      <c r="HO171" s="162"/>
      <c r="HP171" s="162"/>
      <c r="HQ171" s="162"/>
      <c r="HR171" s="162"/>
      <c r="HS171" s="162"/>
      <c r="HT171" s="162"/>
    </row>
    <row r="172" spans="1:228" s="250" customFormat="1" ht="14.25" customHeight="1">
      <c r="A172" s="363">
        <v>168</v>
      </c>
      <c r="B172" s="281" t="s">
        <v>125</v>
      </c>
      <c r="C172" s="241" t="s">
        <v>296</v>
      </c>
      <c r="D172" s="231">
        <v>311.58999999999997</v>
      </c>
      <c r="E172" s="237">
        <v>618839.34</v>
      </c>
      <c r="F172" s="244"/>
      <c r="G172" s="239">
        <v>10</v>
      </c>
      <c r="H172" s="239"/>
      <c r="I172" s="240">
        <v>1904</v>
      </c>
      <c r="J172" s="239">
        <v>3</v>
      </c>
      <c r="K172" s="245" t="s">
        <v>373</v>
      </c>
      <c r="L172" s="245" t="s">
        <v>374</v>
      </c>
      <c r="M172" s="245" t="s">
        <v>381</v>
      </c>
      <c r="N172" s="246" t="s">
        <v>376</v>
      </c>
      <c r="O172" s="246" t="s">
        <v>376</v>
      </c>
      <c r="P172" s="246" t="s">
        <v>421</v>
      </c>
      <c r="Q172" s="246" t="s">
        <v>378</v>
      </c>
      <c r="R172" s="246" t="s">
        <v>376</v>
      </c>
      <c r="S172" s="246" t="s">
        <v>376</v>
      </c>
      <c r="T172" s="246" t="s">
        <v>376</v>
      </c>
      <c r="U172" s="246"/>
      <c r="V172" s="246" t="s">
        <v>376</v>
      </c>
      <c r="W172" s="246" t="s">
        <v>378</v>
      </c>
      <c r="X172" s="247" t="s">
        <v>376</v>
      </c>
      <c r="Y172" s="247" t="s">
        <v>376</v>
      </c>
      <c r="Z172" s="247" t="s">
        <v>766</v>
      </c>
      <c r="AA172" s="247" t="s">
        <v>376</v>
      </c>
      <c r="AB172" s="344">
        <v>2019</v>
      </c>
      <c r="AC172" s="247"/>
      <c r="AD172" s="350" t="s">
        <v>637</v>
      </c>
      <c r="AE172" s="191" t="s">
        <v>396</v>
      </c>
      <c r="AF172" s="194">
        <v>2722</v>
      </c>
      <c r="AG172" s="247"/>
      <c r="AH172" s="249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  <c r="DZ172" s="162"/>
      <c r="EA172" s="162"/>
      <c r="EB172" s="162"/>
      <c r="EC172" s="162"/>
      <c r="ED172" s="162"/>
      <c r="EE172" s="162"/>
      <c r="EF172" s="162"/>
      <c r="EG172" s="162"/>
      <c r="EH172" s="162"/>
      <c r="EI172" s="162"/>
      <c r="EJ172" s="162"/>
      <c r="EK172" s="162"/>
      <c r="EL172" s="162"/>
      <c r="EM172" s="162"/>
      <c r="EN172" s="162"/>
      <c r="EO172" s="162"/>
      <c r="EP172" s="162"/>
      <c r="EQ172" s="162"/>
      <c r="ER172" s="162"/>
      <c r="ES172" s="162"/>
      <c r="ET172" s="162"/>
      <c r="EU172" s="162"/>
      <c r="EV172" s="162"/>
      <c r="EW172" s="162"/>
      <c r="EX172" s="162"/>
      <c r="EY172" s="162"/>
      <c r="EZ172" s="162"/>
      <c r="FA172" s="162"/>
      <c r="FB172" s="162"/>
      <c r="FC172" s="162"/>
      <c r="FD172" s="162"/>
      <c r="FE172" s="162"/>
      <c r="FF172" s="162"/>
      <c r="FG172" s="162"/>
      <c r="FH172" s="162"/>
      <c r="FI172" s="162"/>
      <c r="FJ172" s="162"/>
      <c r="FK172" s="162"/>
      <c r="FL172" s="162"/>
      <c r="FM172" s="162"/>
      <c r="FN172" s="162"/>
      <c r="FO172" s="162"/>
      <c r="FP172" s="162"/>
      <c r="FQ172" s="162"/>
      <c r="FR172" s="162"/>
      <c r="FS172" s="162"/>
      <c r="FT172" s="162"/>
      <c r="FU172" s="162"/>
      <c r="FV172" s="162"/>
      <c r="FW172" s="162"/>
      <c r="FX172" s="162"/>
      <c r="FY172" s="162"/>
      <c r="FZ172" s="162"/>
      <c r="GA172" s="162"/>
      <c r="GB172" s="162"/>
      <c r="GC172" s="162"/>
      <c r="GD172" s="162"/>
      <c r="GE172" s="162"/>
      <c r="GF172" s="162"/>
      <c r="GG172" s="162"/>
      <c r="GH172" s="162"/>
      <c r="GI172" s="162"/>
      <c r="GJ172" s="162"/>
      <c r="GK172" s="162"/>
      <c r="GL172" s="162"/>
      <c r="GM172" s="162"/>
      <c r="GN172" s="162"/>
      <c r="GO172" s="162"/>
      <c r="GP172" s="162"/>
      <c r="GQ172" s="162"/>
      <c r="GR172" s="162"/>
      <c r="GS172" s="162"/>
      <c r="GT172" s="162"/>
      <c r="GU172" s="162"/>
      <c r="GV172" s="162"/>
      <c r="GW172" s="162"/>
      <c r="GX172" s="162"/>
      <c r="GY172" s="162"/>
      <c r="GZ172" s="162"/>
      <c r="HA172" s="162"/>
      <c r="HB172" s="162"/>
      <c r="HC172" s="162"/>
      <c r="HD172" s="162"/>
      <c r="HE172" s="162"/>
      <c r="HF172" s="162"/>
      <c r="HG172" s="162"/>
      <c r="HH172" s="162"/>
      <c r="HI172" s="162"/>
      <c r="HJ172" s="162"/>
      <c r="HK172" s="162"/>
      <c r="HL172" s="162"/>
      <c r="HM172" s="162"/>
      <c r="HN172" s="162"/>
      <c r="HO172" s="162"/>
      <c r="HP172" s="162"/>
      <c r="HQ172" s="162"/>
      <c r="HR172" s="162"/>
      <c r="HS172" s="162"/>
      <c r="HT172" s="162"/>
    </row>
    <row r="173" spans="1:228" s="250" customFormat="1" ht="14.25" customHeight="1">
      <c r="A173" s="363">
        <v>169</v>
      </c>
      <c r="B173" s="281" t="s">
        <v>126</v>
      </c>
      <c r="C173" s="241" t="s">
        <v>296</v>
      </c>
      <c r="D173" s="231">
        <v>25.94</v>
      </c>
      <c r="E173" s="237">
        <v>25940</v>
      </c>
      <c r="F173" s="244"/>
      <c r="G173" s="239">
        <v>1</v>
      </c>
      <c r="H173" s="239"/>
      <c r="I173" s="240">
        <v>1904</v>
      </c>
      <c r="J173" s="239">
        <v>1</v>
      </c>
      <c r="K173" s="245" t="s">
        <v>373</v>
      </c>
      <c r="L173" s="245" t="s">
        <v>374</v>
      </c>
      <c r="M173" s="245" t="s">
        <v>382</v>
      </c>
      <c r="N173" s="246" t="s">
        <v>376</v>
      </c>
      <c r="O173" s="246" t="s">
        <v>376</v>
      </c>
      <c r="P173" s="246" t="s">
        <v>377</v>
      </c>
      <c r="Q173" s="246" t="s">
        <v>376</v>
      </c>
      <c r="R173" s="246" t="s">
        <v>376</v>
      </c>
      <c r="S173" s="246" t="s">
        <v>376</v>
      </c>
      <c r="T173" s="246" t="s">
        <v>376</v>
      </c>
      <c r="U173" s="246"/>
      <c r="V173" s="246" t="s">
        <v>376</v>
      </c>
      <c r="W173" s="246" t="s">
        <v>376</v>
      </c>
      <c r="X173" s="247" t="s">
        <v>376</v>
      </c>
      <c r="Y173" s="247" t="s">
        <v>379</v>
      </c>
      <c r="Z173" s="247" t="s">
        <v>766</v>
      </c>
      <c r="AA173" s="247" t="s">
        <v>376</v>
      </c>
      <c r="AB173" s="248">
        <v>41367</v>
      </c>
      <c r="AC173" s="247"/>
      <c r="AD173" s="350"/>
      <c r="AE173" s="191"/>
      <c r="AF173" s="194"/>
      <c r="AG173" s="247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2"/>
      <c r="DE173" s="162"/>
      <c r="DF173" s="162"/>
      <c r="DG173" s="162"/>
      <c r="DH173" s="162"/>
      <c r="DI173" s="162"/>
      <c r="DJ173" s="162"/>
      <c r="DK173" s="162"/>
      <c r="DL173" s="162"/>
      <c r="DM173" s="162"/>
      <c r="DN173" s="162"/>
      <c r="DO173" s="162"/>
      <c r="DP173" s="162"/>
      <c r="DQ173" s="162"/>
      <c r="DR173" s="162"/>
      <c r="DS173" s="162"/>
      <c r="DT173" s="162"/>
      <c r="DU173" s="162"/>
      <c r="DV173" s="162"/>
      <c r="DW173" s="162"/>
      <c r="DX173" s="162"/>
      <c r="DY173" s="162"/>
      <c r="DZ173" s="162"/>
      <c r="EA173" s="162"/>
      <c r="EB173" s="162"/>
      <c r="EC173" s="162"/>
      <c r="ED173" s="162"/>
      <c r="EE173" s="162"/>
      <c r="EF173" s="162"/>
      <c r="EG173" s="162"/>
      <c r="EH173" s="162"/>
      <c r="EI173" s="162"/>
      <c r="EJ173" s="162"/>
      <c r="EK173" s="162"/>
      <c r="EL173" s="162"/>
      <c r="EM173" s="162"/>
      <c r="EN173" s="162"/>
      <c r="EO173" s="162"/>
      <c r="EP173" s="162"/>
      <c r="EQ173" s="162"/>
      <c r="ER173" s="162"/>
      <c r="ES173" s="162"/>
      <c r="ET173" s="162"/>
      <c r="EU173" s="162"/>
      <c r="EV173" s="162"/>
      <c r="EW173" s="162"/>
      <c r="EX173" s="162"/>
      <c r="EY173" s="162"/>
      <c r="EZ173" s="162"/>
      <c r="FA173" s="162"/>
      <c r="FB173" s="162"/>
      <c r="FC173" s="162"/>
      <c r="FD173" s="162"/>
      <c r="FE173" s="162"/>
      <c r="FF173" s="162"/>
      <c r="FG173" s="162"/>
      <c r="FH173" s="162"/>
      <c r="FI173" s="162"/>
      <c r="FJ173" s="162"/>
      <c r="FK173" s="162"/>
      <c r="FL173" s="162"/>
      <c r="FM173" s="162"/>
      <c r="FN173" s="162"/>
      <c r="FO173" s="162"/>
      <c r="FP173" s="162"/>
      <c r="FQ173" s="162"/>
      <c r="FR173" s="162"/>
      <c r="FS173" s="162"/>
      <c r="FT173" s="162"/>
      <c r="FU173" s="162"/>
      <c r="FV173" s="162"/>
      <c r="FW173" s="162"/>
      <c r="FX173" s="162"/>
      <c r="FY173" s="162"/>
      <c r="FZ173" s="162"/>
      <c r="GA173" s="162"/>
      <c r="GB173" s="162"/>
      <c r="GC173" s="162"/>
      <c r="GD173" s="162"/>
      <c r="GE173" s="162"/>
      <c r="GF173" s="162"/>
      <c r="GG173" s="162"/>
      <c r="GH173" s="162"/>
      <c r="GI173" s="162"/>
      <c r="GJ173" s="162"/>
      <c r="GK173" s="162"/>
      <c r="GL173" s="162"/>
      <c r="GM173" s="162"/>
      <c r="GN173" s="162"/>
      <c r="GO173" s="162"/>
      <c r="GP173" s="162"/>
      <c r="GQ173" s="162"/>
      <c r="GR173" s="162"/>
      <c r="GS173" s="162"/>
      <c r="GT173" s="162"/>
      <c r="GU173" s="162"/>
      <c r="GV173" s="162"/>
      <c r="GW173" s="162"/>
      <c r="GX173" s="162"/>
      <c r="GY173" s="162"/>
      <c r="GZ173" s="162"/>
      <c r="HA173" s="162"/>
      <c r="HB173" s="162"/>
      <c r="HC173" s="162"/>
      <c r="HD173" s="162"/>
      <c r="HE173" s="162"/>
      <c r="HF173" s="162"/>
      <c r="HG173" s="162"/>
      <c r="HH173" s="162"/>
      <c r="HI173" s="162"/>
      <c r="HJ173" s="162"/>
      <c r="HK173" s="162"/>
      <c r="HL173" s="162"/>
      <c r="HM173" s="162"/>
      <c r="HN173" s="162"/>
      <c r="HO173" s="162"/>
      <c r="HP173" s="162"/>
      <c r="HQ173" s="162"/>
      <c r="HR173" s="162"/>
      <c r="HS173" s="162"/>
      <c r="HT173" s="162"/>
    </row>
    <row r="174" spans="1:228" s="250" customFormat="1" ht="14.25" customHeight="1">
      <c r="A174" s="363">
        <v>170</v>
      </c>
      <c r="B174" s="281" t="s">
        <v>127</v>
      </c>
      <c r="C174" s="241" t="s">
        <v>296</v>
      </c>
      <c r="D174" s="231">
        <v>144.27000000000001</v>
      </c>
      <c r="E174" s="237">
        <v>218544.25999999998</v>
      </c>
      <c r="F174" s="244"/>
      <c r="G174" s="239">
        <v>3</v>
      </c>
      <c r="H174" s="239"/>
      <c r="I174" s="240">
        <v>1929</v>
      </c>
      <c r="J174" s="239">
        <v>2</v>
      </c>
      <c r="K174" s="245" t="s">
        <v>373</v>
      </c>
      <c r="L174" s="245" t="s">
        <v>374</v>
      </c>
      <c r="M174" s="245" t="s">
        <v>381</v>
      </c>
      <c r="N174" s="246" t="s">
        <v>376</v>
      </c>
      <c r="O174" s="246" t="s">
        <v>376</v>
      </c>
      <c r="P174" s="246" t="s">
        <v>421</v>
      </c>
      <c r="Q174" s="246" t="s">
        <v>378</v>
      </c>
      <c r="R174" s="246" t="s">
        <v>376</v>
      </c>
      <c r="S174" s="246" t="s">
        <v>376</v>
      </c>
      <c r="T174" s="246" t="s">
        <v>376</v>
      </c>
      <c r="U174" s="246"/>
      <c r="V174" s="246" t="s">
        <v>376</v>
      </c>
      <c r="W174" s="246" t="s">
        <v>378</v>
      </c>
      <c r="X174" s="247" t="s">
        <v>376</v>
      </c>
      <c r="Y174" s="247" t="s">
        <v>379</v>
      </c>
      <c r="Z174" s="247" t="s">
        <v>766</v>
      </c>
      <c r="AA174" s="247" t="s">
        <v>376</v>
      </c>
      <c r="AB174" s="344">
        <v>2019</v>
      </c>
      <c r="AC174" s="247"/>
      <c r="AD174" s="350">
        <v>2018</v>
      </c>
      <c r="AE174" s="191" t="s">
        <v>527</v>
      </c>
      <c r="AF174" s="194">
        <v>4738</v>
      </c>
      <c r="AG174" s="247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2"/>
      <c r="CQ174" s="162"/>
      <c r="CR174" s="162"/>
      <c r="CS174" s="162"/>
      <c r="CT174" s="162"/>
      <c r="CU174" s="162"/>
      <c r="CV174" s="162"/>
      <c r="CW174" s="162"/>
      <c r="CX174" s="162"/>
      <c r="CY174" s="162"/>
      <c r="CZ174" s="162"/>
      <c r="DA174" s="162"/>
      <c r="DB174" s="162"/>
      <c r="DC174" s="162"/>
      <c r="DD174" s="162"/>
      <c r="DE174" s="162"/>
      <c r="DF174" s="162"/>
      <c r="DG174" s="162"/>
      <c r="DH174" s="162"/>
      <c r="DI174" s="162"/>
      <c r="DJ174" s="162"/>
      <c r="DK174" s="162"/>
      <c r="DL174" s="162"/>
      <c r="DM174" s="162"/>
      <c r="DN174" s="162"/>
      <c r="DO174" s="162"/>
      <c r="DP174" s="162"/>
      <c r="DQ174" s="162"/>
      <c r="DR174" s="162"/>
      <c r="DS174" s="162"/>
      <c r="DT174" s="162"/>
      <c r="DU174" s="162"/>
      <c r="DV174" s="162"/>
      <c r="DW174" s="162"/>
      <c r="DX174" s="162"/>
      <c r="DY174" s="162"/>
      <c r="DZ174" s="162"/>
      <c r="EA174" s="162"/>
      <c r="EB174" s="162"/>
      <c r="EC174" s="162"/>
      <c r="ED174" s="162"/>
      <c r="EE174" s="162"/>
      <c r="EF174" s="162"/>
      <c r="EG174" s="162"/>
      <c r="EH174" s="162"/>
      <c r="EI174" s="162"/>
      <c r="EJ174" s="162"/>
      <c r="EK174" s="162"/>
      <c r="EL174" s="162"/>
      <c r="EM174" s="162"/>
      <c r="EN174" s="162"/>
      <c r="EO174" s="162"/>
      <c r="EP174" s="162"/>
      <c r="EQ174" s="162"/>
      <c r="ER174" s="162"/>
      <c r="ES174" s="162"/>
      <c r="ET174" s="162"/>
      <c r="EU174" s="162"/>
      <c r="EV174" s="162"/>
      <c r="EW174" s="162"/>
      <c r="EX174" s="162"/>
      <c r="EY174" s="162"/>
      <c r="EZ174" s="162"/>
      <c r="FA174" s="162"/>
      <c r="FB174" s="162"/>
      <c r="FC174" s="162"/>
      <c r="FD174" s="162"/>
      <c r="FE174" s="162"/>
      <c r="FF174" s="162"/>
      <c r="FG174" s="162"/>
      <c r="FH174" s="162"/>
      <c r="FI174" s="162"/>
      <c r="FJ174" s="162"/>
      <c r="FK174" s="162"/>
      <c r="FL174" s="162"/>
      <c r="FM174" s="162"/>
      <c r="FN174" s="162"/>
      <c r="FO174" s="162"/>
      <c r="FP174" s="162"/>
      <c r="FQ174" s="162"/>
      <c r="FR174" s="162"/>
      <c r="FS174" s="162"/>
      <c r="FT174" s="162"/>
      <c r="FU174" s="162"/>
      <c r="FV174" s="162"/>
      <c r="FW174" s="162"/>
      <c r="FX174" s="162"/>
      <c r="FY174" s="162"/>
      <c r="FZ174" s="162"/>
      <c r="GA174" s="162"/>
      <c r="GB174" s="162"/>
      <c r="GC174" s="162"/>
      <c r="GD174" s="162"/>
      <c r="GE174" s="162"/>
      <c r="GF174" s="162"/>
      <c r="GG174" s="162"/>
      <c r="GH174" s="162"/>
      <c r="GI174" s="162"/>
      <c r="GJ174" s="162"/>
      <c r="GK174" s="162"/>
      <c r="GL174" s="162"/>
      <c r="GM174" s="162"/>
      <c r="GN174" s="162"/>
      <c r="GO174" s="162"/>
      <c r="GP174" s="162"/>
      <c r="GQ174" s="162"/>
      <c r="GR174" s="162"/>
      <c r="GS174" s="162"/>
      <c r="GT174" s="162"/>
      <c r="GU174" s="162"/>
      <c r="GV174" s="162"/>
      <c r="GW174" s="162"/>
      <c r="GX174" s="162"/>
      <c r="GY174" s="162"/>
      <c r="GZ174" s="162"/>
      <c r="HA174" s="162"/>
      <c r="HB174" s="162"/>
      <c r="HC174" s="162"/>
      <c r="HD174" s="162"/>
      <c r="HE174" s="162"/>
      <c r="HF174" s="162"/>
      <c r="HG174" s="162"/>
      <c r="HH174" s="162"/>
      <c r="HI174" s="162"/>
      <c r="HJ174" s="162"/>
      <c r="HK174" s="162"/>
      <c r="HL174" s="162"/>
      <c r="HM174" s="162"/>
      <c r="HN174" s="162"/>
      <c r="HO174" s="162"/>
      <c r="HP174" s="162"/>
      <c r="HQ174" s="162"/>
      <c r="HR174" s="162"/>
      <c r="HS174" s="162"/>
      <c r="HT174" s="162"/>
    </row>
    <row r="175" spans="1:228" s="250" customFormat="1" ht="14.25" customHeight="1">
      <c r="A175" s="363">
        <v>171</v>
      </c>
      <c r="B175" s="281" t="s">
        <v>128</v>
      </c>
      <c r="C175" s="241" t="s">
        <v>296</v>
      </c>
      <c r="D175" s="231">
        <v>122</v>
      </c>
      <c r="E175" s="237">
        <v>191037.49</v>
      </c>
      <c r="F175" s="244"/>
      <c r="G175" s="239">
        <v>4</v>
      </c>
      <c r="H175" s="239"/>
      <c r="I175" s="240">
        <v>1911</v>
      </c>
      <c r="J175" s="239">
        <v>2</v>
      </c>
      <c r="K175" s="245" t="s">
        <v>373</v>
      </c>
      <c r="L175" s="245" t="s">
        <v>374</v>
      </c>
      <c r="M175" s="245" t="s">
        <v>381</v>
      </c>
      <c r="N175" s="246" t="s">
        <v>376</v>
      </c>
      <c r="O175" s="246" t="s">
        <v>376</v>
      </c>
      <c r="P175" s="246" t="s">
        <v>768</v>
      </c>
      <c r="Q175" s="246" t="s">
        <v>378</v>
      </c>
      <c r="R175" s="246" t="s">
        <v>376</v>
      </c>
      <c r="S175" s="246" t="s">
        <v>376</v>
      </c>
      <c r="T175" s="246" t="s">
        <v>376</v>
      </c>
      <c r="U175" s="246"/>
      <c r="V175" s="246" t="s">
        <v>376</v>
      </c>
      <c r="W175" s="246" t="s">
        <v>376</v>
      </c>
      <c r="X175" s="247" t="s">
        <v>376</v>
      </c>
      <c r="Y175" s="247" t="s">
        <v>379</v>
      </c>
      <c r="Z175" s="247" t="s">
        <v>766</v>
      </c>
      <c r="AA175" s="247" t="s">
        <v>376</v>
      </c>
      <c r="AB175" s="344">
        <v>2019</v>
      </c>
      <c r="AC175" s="247"/>
      <c r="AD175" s="350"/>
      <c r="AE175" s="191"/>
      <c r="AF175" s="194"/>
      <c r="AG175" s="247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62"/>
      <c r="CH175" s="162"/>
      <c r="CI175" s="162"/>
      <c r="CJ175" s="162"/>
      <c r="CK175" s="162"/>
      <c r="CL175" s="162"/>
      <c r="CM175" s="162"/>
      <c r="CN175" s="162"/>
      <c r="CO175" s="162"/>
      <c r="CP175" s="162"/>
      <c r="CQ175" s="162"/>
      <c r="CR175" s="162"/>
      <c r="CS175" s="162"/>
      <c r="CT175" s="162"/>
      <c r="CU175" s="162"/>
      <c r="CV175" s="162"/>
      <c r="CW175" s="162"/>
      <c r="CX175" s="162"/>
      <c r="CY175" s="162"/>
      <c r="CZ175" s="162"/>
      <c r="DA175" s="162"/>
      <c r="DB175" s="162"/>
      <c r="DC175" s="162"/>
      <c r="DD175" s="162"/>
      <c r="DE175" s="162"/>
      <c r="DF175" s="162"/>
      <c r="DG175" s="162"/>
      <c r="DH175" s="162"/>
      <c r="DI175" s="162"/>
      <c r="DJ175" s="162"/>
      <c r="DK175" s="162"/>
      <c r="DL175" s="162"/>
      <c r="DM175" s="162"/>
      <c r="DN175" s="162"/>
      <c r="DO175" s="162"/>
      <c r="DP175" s="162"/>
      <c r="DQ175" s="162"/>
      <c r="DR175" s="162"/>
      <c r="DS175" s="162"/>
      <c r="DT175" s="162"/>
      <c r="DU175" s="162"/>
      <c r="DV175" s="162"/>
      <c r="DW175" s="162"/>
      <c r="DX175" s="162"/>
      <c r="DY175" s="162"/>
      <c r="DZ175" s="162"/>
      <c r="EA175" s="162"/>
      <c r="EB175" s="162"/>
      <c r="EC175" s="162"/>
      <c r="ED175" s="162"/>
      <c r="EE175" s="162"/>
      <c r="EF175" s="162"/>
      <c r="EG175" s="162"/>
      <c r="EH175" s="162"/>
      <c r="EI175" s="162"/>
      <c r="EJ175" s="162"/>
      <c r="EK175" s="162"/>
      <c r="EL175" s="162"/>
      <c r="EM175" s="162"/>
      <c r="EN175" s="162"/>
      <c r="EO175" s="162"/>
      <c r="EP175" s="162"/>
      <c r="EQ175" s="162"/>
      <c r="ER175" s="162"/>
      <c r="ES175" s="162"/>
      <c r="ET175" s="162"/>
      <c r="EU175" s="162"/>
      <c r="EV175" s="162"/>
      <c r="EW175" s="162"/>
      <c r="EX175" s="162"/>
      <c r="EY175" s="162"/>
      <c r="EZ175" s="162"/>
      <c r="FA175" s="162"/>
      <c r="FB175" s="162"/>
      <c r="FC175" s="162"/>
      <c r="FD175" s="162"/>
      <c r="FE175" s="162"/>
      <c r="FF175" s="162"/>
      <c r="FG175" s="162"/>
      <c r="FH175" s="162"/>
      <c r="FI175" s="162"/>
      <c r="FJ175" s="162"/>
      <c r="FK175" s="162"/>
      <c r="FL175" s="162"/>
      <c r="FM175" s="162"/>
      <c r="FN175" s="162"/>
      <c r="FO175" s="162"/>
      <c r="FP175" s="162"/>
      <c r="FQ175" s="162"/>
      <c r="FR175" s="162"/>
      <c r="FS175" s="162"/>
      <c r="FT175" s="162"/>
      <c r="FU175" s="162"/>
      <c r="FV175" s="162"/>
      <c r="FW175" s="162"/>
      <c r="FX175" s="162"/>
      <c r="FY175" s="162"/>
      <c r="FZ175" s="162"/>
      <c r="GA175" s="162"/>
      <c r="GB175" s="162"/>
      <c r="GC175" s="162"/>
      <c r="GD175" s="162"/>
      <c r="GE175" s="162"/>
      <c r="GF175" s="162"/>
      <c r="GG175" s="162"/>
      <c r="GH175" s="162"/>
      <c r="GI175" s="162"/>
      <c r="GJ175" s="162"/>
      <c r="GK175" s="162"/>
      <c r="GL175" s="162"/>
      <c r="GM175" s="162"/>
      <c r="GN175" s="162"/>
      <c r="GO175" s="162"/>
      <c r="GP175" s="162"/>
      <c r="GQ175" s="162"/>
      <c r="GR175" s="162"/>
      <c r="GS175" s="162"/>
      <c r="GT175" s="162"/>
      <c r="GU175" s="162"/>
      <c r="GV175" s="162"/>
      <c r="GW175" s="162"/>
      <c r="GX175" s="162"/>
      <c r="GY175" s="162"/>
      <c r="GZ175" s="162"/>
      <c r="HA175" s="162"/>
      <c r="HB175" s="162"/>
      <c r="HC175" s="162"/>
      <c r="HD175" s="162"/>
      <c r="HE175" s="162"/>
      <c r="HF175" s="162"/>
      <c r="HG175" s="162"/>
      <c r="HH175" s="162"/>
      <c r="HI175" s="162"/>
      <c r="HJ175" s="162"/>
      <c r="HK175" s="162"/>
      <c r="HL175" s="162"/>
      <c r="HM175" s="162"/>
      <c r="HN175" s="162"/>
      <c r="HO175" s="162"/>
      <c r="HP175" s="162"/>
      <c r="HQ175" s="162"/>
      <c r="HR175" s="162"/>
      <c r="HS175" s="162"/>
      <c r="HT175" s="162"/>
    </row>
    <row r="176" spans="1:228" s="162" customFormat="1" ht="14.25" customHeight="1">
      <c r="A176" s="363">
        <v>172</v>
      </c>
      <c r="B176" s="281" t="s">
        <v>129</v>
      </c>
      <c r="C176" s="241" t="s">
        <v>296</v>
      </c>
      <c r="D176" s="231">
        <v>287.07</v>
      </c>
      <c r="E176" s="237">
        <v>406927.31</v>
      </c>
      <c r="F176" s="244"/>
      <c r="G176" s="239">
        <v>4</v>
      </c>
      <c r="H176" s="239">
        <v>1</v>
      </c>
      <c r="I176" s="240">
        <v>1908</v>
      </c>
      <c r="J176" s="239">
        <v>2</v>
      </c>
      <c r="K176" s="245" t="s">
        <v>373</v>
      </c>
      <c r="L176" s="245" t="s">
        <v>374</v>
      </c>
      <c r="M176" s="245" t="s">
        <v>381</v>
      </c>
      <c r="N176" s="246" t="s">
        <v>376</v>
      </c>
      <c r="O176" s="246" t="s">
        <v>376</v>
      </c>
      <c r="P176" s="246" t="s">
        <v>421</v>
      </c>
      <c r="Q176" s="246" t="s">
        <v>378</v>
      </c>
      <c r="R176" s="246" t="s">
        <v>376</v>
      </c>
      <c r="S176" s="246" t="s">
        <v>376</v>
      </c>
      <c r="T176" s="246" t="s">
        <v>376</v>
      </c>
      <c r="U176" s="246"/>
      <c r="V176" s="246" t="s">
        <v>376</v>
      </c>
      <c r="W176" s="246" t="s">
        <v>376</v>
      </c>
      <c r="X176" s="247" t="s">
        <v>376</v>
      </c>
      <c r="Y176" s="247" t="s">
        <v>379</v>
      </c>
      <c r="Z176" s="247" t="s">
        <v>766</v>
      </c>
      <c r="AA176" s="247" t="s">
        <v>376</v>
      </c>
      <c r="AB176" s="247">
        <v>2020</v>
      </c>
      <c r="AC176" s="247"/>
      <c r="AD176" s="350" t="s">
        <v>632</v>
      </c>
      <c r="AE176" s="191" t="s">
        <v>533</v>
      </c>
      <c r="AF176" s="194">
        <v>26172</v>
      </c>
      <c r="AG176" s="247"/>
    </row>
    <row r="177" spans="1:228" s="250" customFormat="1" ht="14.25" customHeight="1">
      <c r="A177" s="363">
        <v>173</v>
      </c>
      <c r="B177" s="192" t="s">
        <v>132</v>
      </c>
      <c r="C177" s="241" t="s">
        <v>296</v>
      </c>
      <c r="D177" s="231">
        <v>997.86</v>
      </c>
      <c r="E177" s="237">
        <v>1063349.47</v>
      </c>
      <c r="F177" s="244"/>
      <c r="G177" s="239">
        <v>38</v>
      </c>
      <c r="H177" s="239">
        <v>1</v>
      </c>
      <c r="I177" s="240">
        <v>1973</v>
      </c>
      <c r="J177" s="239">
        <v>2</v>
      </c>
      <c r="K177" s="245" t="s">
        <v>482</v>
      </c>
      <c r="L177" s="245" t="s">
        <v>420</v>
      </c>
      <c r="M177" s="245" t="s">
        <v>375</v>
      </c>
      <c r="N177" s="246" t="s">
        <v>376</v>
      </c>
      <c r="O177" s="246" t="s">
        <v>378</v>
      </c>
      <c r="P177" s="246" t="s">
        <v>452</v>
      </c>
      <c r="Q177" s="246" t="s">
        <v>376</v>
      </c>
      <c r="R177" s="246" t="s">
        <v>378</v>
      </c>
      <c r="S177" s="246" t="s">
        <v>376</v>
      </c>
      <c r="T177" s="246" t="s">
        <v>376</v>
      </c>
      <c r="U177" s="246"/>
      <c r="V177" s="246" t="s">
        <v>376</v>
      </c>
      <c r="W177" s="246" t="s">
        <v>376</v>
      </c>
      <c r="X177" s="247" t="s">
        <v>376</v>
      </c>
      <c r="Y177" s="247" t="s">
        <v>376</v>
      </c>
      <c r="Z177" s="247" t="s">
        <v>766</v>
      </c>
      <c r="AA177" s="247" t="s">
        <v>376</v>
      </c>
      <c r="AB177" s="247">
        <v>2019</v>
      </c>
      <c r="AC177" s="247"/>
      <c r="AD177" s="350" t="s">
        <v>626</v>
      </c>
      <c r="AE177" s="191" t="s">
        <v>536</v>
      </c>
      <c r="AF177" s="194">
        <v>151645</v>
      </c>
      <c r="AG177" s="247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2"/>
      <c r="BR177" s="162"/>
      <c r="BS177" s="162"/>
      <c r="BT177" s="162"/>
      <c r="BU177" s="162"/>
      <c r="BV177" s="162"/>
      <c r="BW177" s="162"/>
      <c r="BX177" s="162"/>
      <c r="BY177" s="162"/>
      <c r="BZ177" s="162"/>
      <c r="CA177" s="162"/>
      <c r="CB177" s="162"/>
      <c r="CC177" s="162"/>
      <c r="CD177" s="162"/>
      <c r="CE177" s="162"/>
      <c r="CF177" s="162"/>
      <c r="CG177" s="162"/>
      <c r="CH177" s="162"/>
      <c r="CI177" s="162"/>
      <c r="CJ177" s="162"/>
      <c r="CK177" s="162"/>
      <c r="CL177" s="162"/>
      <c r="CM177" s="162"/>
      <c r="CN177" s="162"/>
      <c r="CO177" s="162"/>
      <c r="CP177" s="162"/>
      <c r="CQ177" s="162"/>
      <c r="CR177" s="162"/>
      <c r="CS177" s="162"/>
      <c r="CT177" s="162"/>
      <c r="CU177" s="162"/>
      <c r="CV177" s="162"/>
      <c r="CW177" s="162"/>
      <c r="CX177" s="162"/>
      <c r="CY177" s="162"/>
      <c r="CZ177" s="162"/>
      <c r="DA177" s="162"/>
      <c r="DB177" s="162"/>
      <c r="DC177" s="162"/>
      <c r="DD177" s="162"/>
      <c r="DE177" s="162"/>
      <c r="DF177" s="162"/>
      <c r="DG177" s="162"/>
      <c r="DH177" s="162"/>
      <c r="DI177" s="162"/>
      <c r="DJ177" s="162"/>
      <c r="DK177" s="162"/>
      <c r="DL177" s="162"/>
      <c r="DM177" s="162"/>
      <c r="DN177" s="162"/>
      <c r="DO177" s="162"/>
      <c r="DP177" s="162"/>
      <c r="DQ177" s="162"/>
      <c r="DR177" s="162"/>
      <c r="DS177" s="162"/>
      <c r="DT177" s="162"/>
      <c r="DU177" s="162"/>
      <c r="DV177" s="162"/>
      <c r="DW177" s="162"/>
      <c r="DX177" s="162"/>
      <c r="DY177" s="162"/>
      <c r="DZ177" s="162"/>
      <c r="EA177" s="162"/>
      <c r="EB177" s="162"/>
      <c r="EC177" s="162"/>
      <c r="ED177" s="162"/>
      <c r="EE177" s="162"/>
      <c r="EF177" s="162"/>
      <c r="EG177" s="162"/>
      <c r="EH177" s="162"/>
      <c r="EI177" s="162"/>
      <c r="EJ177" s="162"/>
      <c r="EK177" s="162"/>
      <c r="EL177" s="162"/>
      <c r="EM177" s="162"/>
      <c r="EN177" s="162"/>
      <c r="EO177" s="162"/>
      <c r="EP177" s="162"/>
      <c r="EQ177" s="162"/>
      <c r="ER177" s="162"/>
      <c r="ES177" s="162"/>
      <c r="ET177" s="162"/>
      <c r="EU177" s="162"/>
      <c r="EV177" s="162"/>
      <c r="EW177" s="162"/>
      <c r="EX177" s="162"/>
      <c r="EY177" s="162"/>
      <c r="EZ177" s="162"/>
      <c r="FA177" s="162"/>
      <c r="FB177" s="162"/>
      <c r="FC177" s="162"/>
      <c r="FD177" s="162"/>
      <c r="FE177" s="162"/>
      <c r="FF177" s="162"/>
      <c r="FG177" s="162"/>
      <c r="FH177" s="162"/>
      <c r="FI177" s="162"/>
      <c r="FJ177" s="162"/>
      <c r="FK177" s="162"/>
      <c r="FL177" s="162"/>
      <c r="FM177" s="162"/>
      <c r="FN177" s="162"/>
      <c r="FO177" s="162"/>
      <c r="FP177" s="162"/>
      <c r="FQ177" s="162"/>
      <c r="FR177" s="162"/>
      <c r="FS177" s="162"/>
      <c r="FT177" s="162"/>
      <c r="FU177" s="162"/>
      <c r="FV177" s="162"/>
      <c r="FW177" s="162"/>
      <c r="FX177" s="162"/>
      <c r="FY177" s="162"/>
      <c r="FZ177" s="162"/>
      <c r="GA177" s="162"/>
      <c r="GB177" s="162"/>
      <c r="GC177" s="162"/>
      <c r="GD177" s="162"/>
      <c r="GE177" s="162"/>
      <c r="GF177" s="162"/>
      <c r="GG177" s="162"/>
      <c r="GH177" s="162"/>
      <c r="GI177" s="162"/>
      <c r="GJ177" s="162"/>
      <c r="GK177" s="162"/>
      <c r="GL177" s="162"/>
      <c r="GM177" s="162"/>
      <c r="GN177" s="162"/>
      <c r="GO177" s="162"/>
      <c r="GP177" s="162"/>
      <c r="GQ177" s="162"/>
      <c r="GR177" s="162"/>
      <c r="GS177" s="162"/>
      <c r="GT177" s="162"/>
      <c r="GU177" s="162"/>
      <c r="GV177" s="162"/>
      <c r="GW177" s="162"/>
      <c r="GX177" s="162"/>
      <c r="GY177" s="162"/>
      <c r="GZ177" s="162"/>
      <c r="HA177" s="162"/>
      <c r="HB177" s="162"/>
      <c r="HC177" s="162"/>
      <c r="HD177" s="162"/>
      <c r="HE177" s="162"/>
      <c r="HF177" s="162"/>
      <c r="HG177" s="162"/>
      <c r="HH177" s="162"/>
      <c r="HI177" s="162"/>
      <c r="HJ177" s="162"/>
      <c r="HK177" s="162"/>
      <c r="HL177" s="162"/>
      <c r="HM177" s="162"/>
      <c r="HN177" s="162"/>
      <c r="HO177" s="162"/>
      <c r="HP177" s="162"/>
      <c r="HQ177" s="162"/>
      <c r="HR177" s="162"/>
      <c r="HS177" s="162"/>
      <c r="HT177" s="162"/>
    </row>
    <row r="178" spans="1:228" s="250" customFormat="1" ht="14.25" customHeight="1">
      <c r="A178" s="363">
        <v>174</v>
      </c>
      <c r="B178" s="192" t="s">
        <v>130</v>
      </c>
      <c r="C178" s="241" t="s">
        <v>296</v>
      </c>
      <c r="D178" s="231">
        <v>768.8</v>
      </c>
      <c r="E178" s="237">
        <v>768800</v>
      </c>
      <c r="F178" s="244"/>
      <c r="G178" s="239">
        <v>27</v>
      </c>
      <c r="H178" s="239"/>
      <c r="I178" s="240">
        <v>1997</v>
      </c>
      <c r="J178" s="239">
        <v>1</v>
      </c>
      <c r="K178" s="245" t="s">
        <v>391</v>
      </c>
      <c r="L178" s="245" t="s">
        <v>374</v>
      </c>
      <c r="M178" s="245" t="s">
        <v>375</v>
      </c>
      <c r="N178" s="246" t="s">
        <v>376</v>
      </c>
      <c r="O178" s="246" t="s">
        <v>378</v>
      </c>
      <c r="P178" s="246" t="s">
        <v>452</v>
      </c>
      <c r="Q178" s="246" t="s">
        <v>378</v>
      </c>
      <c r="R178" s="246" t="s">
        <v>378</v>
      </c>
      <c r="S178" s="246" t="s">
        <v>376</v>
      </c>
      <c r="T178" s="246" t="s">
        <v>376</v>
      </c>
      <c r="U178" s="246"/>
      <c r="V178" s="246" t="s">
        <v>376</v>
      </c>
      <c r="W178" s="246" t="s">
        <v>376</v>
      </c>
      <c r="X178" s="247" t="s">
        <v>376</v>
      </c>
      <c r="Y178" s="247" t="s">
        <v>376</v>
      </c>
      <c r="Z178" s="247" t="s">
        <v>766</v>
      </c>
      <c r="AA178" s="247" t="s">
        <v>376</v>
      </c>
      <c r="AB178" s="247">
        <v>2019</v>
      </c>
      <c r="AC178" s="247"/>
      <c r="AD178" s="350" t="s">
        <v>626</v>
      </c>
      <c r="AE178" s="191" t="s">
        <v>534</v>
      </c>
      <c r="AF178" s="194">
        <v>21239</v>
      </c>
      <c r="AG178" s="247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162"/>
      <c r="BS178" s="162"/>
      <c r="BT178" s="162"/>
      <c r="BU178" s="162"/>
      <c r="BV178" s="162"/>
      <c r="BW178" s="162"/>
      <c r="BX178" s="162"/>
      <c r="BY178" s="162"/>
      <c r="BZ178" s="162"/>
      <c r="CA178" s="162"/>
      <c r="CB178" s="162"/>
      <c r="CC178" s="162"/>
      <c r="CD178" s="162"/>
      <c r="CE178" s="162"/>
      <c r="CF178" s="162"/>
      <c r="CG178" s="162"/>
      <c r="CH178" s="162"/>
      <c r="CI178" s="162"/>
      <c r="CJ178" s="162"/>
      <c r="CK178" s="162"/>
      <c r="CL178" s="162"/>
      <c r="CM178" s="162"/>
      <c r="CN178" s="162"/>
      <c r="CO178" s="162"/>
      <c r="CP178" s="162"/>
      <c r="CQ178" s="162"/>
      <c r="CR178" s="162"/>
      <c r="CS178" s="162"/>
      <c r="CT178" s="162"/>
      <c r="CU178" s="162"/>
      <c r="CV178" s="162"/>
      <c r="CW178" s="162"/>
      <c r="CX178" s="162"/>
      <c r="CY178" s="162"/>
      <c r="CZ178" s="162"/>
      <c r="DA178" s="162"/>
      <c r="DB178" s="162"/>
      <c r="DC178" s="162"/>
      <c r="DD178" s="162"/>
      <c r="DE178" s="162"/>
      <c r="DF178" s="162"/>
      <c r="DG178" s="162"/>
      <c r="DH178" s="162"/>
      <c r="DI178" s="162"/>
      <c r="DJ178" s="162"/>
      <c r="DK178" s="162"/>
      <c r="DL178" s="162"/>
      <c r="DM178" s="162"/>
      <c r="DN178" s="162"/>
      <c r="DO178" s="162"/>
      <c r="DP178" s="162"/>
      <c r="DQ178" s="162"/>
      <c r="DR178" s="162"/>
      <c r="DS178" s="162"/>
      <c r="DT178" s="162"/>
      <c r="DU178" s="162"/>
      <c r="DV178" s="162"/>
      <c r="DW178" s="162"/>
      <c r="DX178" s="162"/>
      <c r="DY178" s="162"/>
      <c r="DZ178" s="162"/>
      <c r="EA178" s="162"/>
      <c r="EB178" s="162"/>
      <c r="EC178" s="162"/>
      <c r="ED178" s="162"/>
      <c r="EE178" s="162"/>
      <c r="EF178" s="162"/>
      <c r="EG178" s="162"/>
      <c r="EH178" s="162"/>
      <c r="EI178" s="162"/>
      <c r="EJ178" s="162"/>
      <c r="EK178" s="162"/>
      <c r="EL178" s="162"/>
      <c r="EM178" s="162"/>
      <c r="EN178" s="162"/>
      <c r="EO178" s="162"/>
      <c r="EP178" s="162"/>
      <c r="EQ178" s="162"/>
      <c r="ER178" s="162"/>
      <c r="ES178" s="162"/>
      <c r="ET178" s="162"/>
      <c r="EU178" s="162"/>
      <c r="EV178" s="162"/>
      <c r="EW178" s="162"/>
      <c r="EX178" s="162"/>
      <c r="EY178" s="162"/>
      <c r="EZ178" s="162"/>
      <c r="FA178" s="162"/>
      <c r="FB178" s="162"/>
      <c r="FC178" s="162"/>
      <c r="FD178" s="162"/>
      <c r="FE178" s="162"/>
      <c r="FF178" s="162"/>
      <c r="FG178" s="162"/>
      <c r="FH178" s="162"/>
      <c r="FI178" s="162"/>
      <c r="FJ178" s="162"/>
      <c r="FK178" s="162"/>
      <c r="FL178" s="162"/>
      <c r="FM178" s="162"/>
      <c r="FN178" s="162"/>
      <c r="FO178" s="162"/>
      <c r="FP178" s="162"/>
      <c r="FQ178" s="162"/>
      <c r="FR178" s="162"/>
      <c r="FS178" s="162"/>
      <c r="FT178" s="162"/>
      <c r="FU178" s="162"/>
      <c r="FV178" s="162"/>
      <c r="FW178" s="162"/>
      <c r="FX178" s="162"/>
      <c r="FY178" s="162"/>
      <c r="FZ178" s="162"/>
      <c r="GA178" s="162"/>
      <c r="GB178" s="162"/>
      <c r="GC178" s="162"/>
      <c r="GD178" s="162"/>
      <c r="GE178" s="162"/>
      <c r="GF178" s="162"/>
      <c r="GG178" s="162"/>
      <c r="GH178" s="162"/>
      <c r="GI178" s="162"/>
      <c r="GJ178" s="162"/>
      <c r="GK178" s="162"/>
      <c r="GL178" s="162"/>
      <c r="GM178" s="162"/>
      <c r="GN178" s="162"/>
      <c r="GO178" s="162"/>
      <c r="GP178" s="162"/>
      <c r="GQ178" s="162"/>
      <c r="GR178" s="162"/>
      <c r="GS178" s="162"/>
      <c r="GT178" s="162"/>
      <c r="GU178" s="162"/>
      <c r="GV178" s="162"/>
      <c r="GW178" s="162"/>
      <c r="GX178" s="162"/>
      <c r="GY178" s="162"/>
      <c r="GZ178" s="162"/>
      <c r="HA178" s="162"/>
      <c r="HB178" s="162"/>
      <c r="HC178" s="162"/>
      <c r="HD178" s="162"/>
      <c r="HE178" s="162"/>
      <c r="HF178" s="162"/>
      <c r="HG178" s="162"/>
      <c r="HH178" s="162"/>
      <c r="HI178" s="162"/>
      <c r="HJ178" s="162"/>
      <c r="HK178" s="162"/>
      <c r="HL178" s="162"/>
      <c r="HM178" s="162"/>
      <c r="HN178" s="162"/>
      <c r="HO178" s="162"/>
      <c r="HP178" s="162"/>
      <c r="HQ178" s="162"/>
      <c r="HR178" s="162"/>
      <c r="HS178" s="162"/>
      <c r="HT178" s="162"/>
    </row>
    <row r="179" spans="1:228" s="250" customFormat="1" ht="14.25" customHeight="1">
      <c r="A179" s="363">
        <v>175</v>
      </c>
      <c r="B179" s="192" t="s">
        <v>131</v>
      </c>
      <c r="C179" s="241" t="s">
        <v>296</v>
      </c>
      <c r="D179" s="231">
        <v>885.55</v>
      </c>
      <c r="E179" s="237">
        <v>885550</v>
      </c>
      <c r="F179" s="244"/>
      <c r="G179" s="239">
        <v>34</v>
      </c>
      <c r="H179" s="239"/>
      <c r="I179" s="240">
        <v>1996</v>
      </c>
      <c r="J179" s="239">
        <v>2</v>
      </c>
      <c r="K179" s="245" t="s">
        <v>482</v>
      </c>
      <c r="L179" s="245" t="s">
        <v>420</v>
      </c>
      <c r="M179" s="245" t="s">
        <v>375</v>
      </c>
      <c r="N179" s="246" t="s">
        <v>376</v>
      </c>
      <c r="O179" s="246" t="s">
        <v>378</v>
      </c>
      <c r="P179" s="246" t="s">
        <v>452</v>
      </c>
      <c r="Q179" s="246" t="s">
        <v>378</v>
      </c>
      <c r="R179" s="246" t="s">
        <v>378</v>
      </c>
      <c r="S179" s="246" t="s">
        <v>376</v>
      </c>
      <c r="T179" s="246" t="s">
        <v>376</v>
      </c>
      <c r="U179" s="246"/>
      <c r="V179" s="246" t="s">
        <v>376</v>
      </c>
      <c r="W179" s="246" t="s">
        <v>378</v>
      </c>
      <c r="X179" s="247" t="s">
        <v>376</v>
      </c>
      <c r="Y179" s="247" t="s">
        <v>376</v>
      </c>
      <c r="Z179" s="247" t="s">
        <v>766</v>
      </c>
      <c r="AA179" s="247"/>
      <c r="AB179" s="247">
        <v>2019</v>
      </c>
      <c r="AC179" s="247"/>
      <c r="AD179" s="350" t="s">
        <v>626</v>
      </c>
      <c r="AE179" s="191" t="s">
        <v>535</v>
      </c>
      <c r="AF179" s="194">
        <v>36577</v>
      </c>
      <c r="AG179" s="247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2"/>
      <c r="CS179" s="162"/>
      <c r="CT179" s="162"/>
      <c r="CU179" s="162"/>
      <c r="CV179" s="162"/>
      <c r="CW179" s="162"/>
      <c r="CX179" s="162"/>
      <c r="CY179" s="162"/>
      <c r="CZ179" s="162"/>
      <c r="DA179" s="162"/>
      <c r="DB179" s="162"/>
      <c r="DC179" s="162"/>
      <c r="DD179" s="162"/>
      <c r="DE179" s="162"/>
      <c r="DF179" s="162"/>
      <c r="DG179" s="162"/>
      <c r="DH179" s="162"/>
      <c r="DI179" s="162"/>
      <c r="DJ179" s="162"/>
      <c r="DK179" s="162"/>
      <c r="DL179" s="162"/>
      <c r="DM179" s="162"/>
      <c r="DN179" s="162"/>
      <c r="DO179" s="162"/>
      <c r="DP179" s="162"/>
      <c r="DQ179" s="162"/>
      <c r="DR179" s="162"/>
      <c r="DS179" s="162"/>
      <c r="DT179" s="162"/>
      <c r="DU179" s="162"/>
      <c r="DV179" s="162"/>
      <c r="DW179" s="162"/>
      <c r="DX179" s="162"/>
      <c r="DY179" s="162"/>
      <c r="DZ179" s="162"/>
      <c r="EA179" s="162"/>
      <c r="EB179" s="162"/>
      <c r="EC179" s="162"/>
      <c r="ED179" s="162"/>
      <c r="EE179" s="162"/>
      <c r="EF179" s="162"/>
      <c r="EG179" s="162"/>
      <c r="EH179" s="162"/>
      <c r="EI179" s="162"/>
      <c r="EJ179" s="162"/>
      <c r="EK179" s="162"/>
      <c r="EL179" s="162"/>
      <c r="EM179" s="162"/>
      <c r="EN179" s="162"/>
      <c r="EO179" s="162"/>
      <c r="EP179" s="162"/>
      <c r="EQ179" s="162"/>
      <c r="ER179" s="162"/>
      <c r="ES179" s="162"/>
      <c r="ET179" s="162"/>
      <c r="EU179" s="162"/>
      <c r="EV179" s="162"/>
      <c r="EW179" s="162"/>
      <c r="EX179" s="162"/>
      <c r="EY179" s="162"/>
      <c r="EZ179" s="162"/>
      <c r="FA179" s="162"/>
      <c r="FB179" s="162"/>
      <c r="FC179" s="162"/>
      <c r="FD179" s="162"/>
      <c r="FE179" s="162"/>
      <c r="FF179" s="162"/>
      <c r="FG179" s="162"/>
      <c r="FH179" s="162"/>
      <c r="FI179" s="162"/>
      <c r="FJ179" s="162"/>
      <c r="FK179" s="162"/>
      <c r="FL179" s="162"/>
      <c r="FM179" s="162"/>
      <c r="FN179" s="162"/>
      <c r="FO179" s="162"/>
      <c r="FP179" s="162"/>
      <c r="FQ179" s="162"/>
      <c r="FR179" s="162"/>
      <c r="FS179" s="162"/>
      <c r="FT179" s="162"/>
      <c r="FU179" s="162"/>
      <c r="FV179" s="162"/>
      <c r="FW179" s="162"/>
      <c r="FX179" s="162"/>
      <c r="FY179" s="162"/>
      <c r="FZ179" s="162"/>
      <c r="GA179" s="162"/>
      <c r="GB179" s="162"/>
      <c r="GC179" s="162"/>
      <c r="GD179" s="162"/>
      <c r="GE179" s="162"/>
      <c r="GF179" s="162"/>
      <c r="GG179" s="162"/>
      <c r="GH179" s="162"/>
      <c r="GI179" s="162"/>
      <c r="GJ179" s="162"/>
      <c r="GK179" s="162"/>
      <c r="GL179" s="162"/>
      <c r="GM179" s="162"/>
      <c r="GN179" s="162"/>
      <c r="GO179" s="162"/>
      <c r="GP179" s="162"/>
      <c r="GQ179" s="162"/>
      <c r="GR179" s="162"/>
      <c r="GS179" s="162"/>
      <c r="GT179" s="162"/>
      <c r="GU179" s="162"/>
      <c r="GV179" s="162"/>
      <c r="GW179" s="162"/>
      <c r="GX179" s="162"/>
      <c r="GY179" s="162"/>
      <c r="GZ179" s="162"/>
      <c r="HA179" s="162"/>
      <c r="HB179" s="162"/>
      <c r="HC179" s="162"/>
      <c r="HD179" s="162"/>
      <c r="HE179" s="162"/>
      <c r="HF179" s="162"/>
      <c r="HG179" s="162"/>
      <c r="HH179" s="162"/>
      <c r="HI179" s="162"/>
      <c r="HJ179" s="162"/>
      <c r="HK179" s="162"/>
      <c r="HL179" s="162"/>
      <c r="HM179" s="162"/>
      <c r="HN179" s="162"/>
      <c r="HO179" s="162"/>
      <c r="HP179" s="162"/>
      <c r="HQ179" s="162"/>
      <c r="HR179" s="162"/>
      <c r="HS179" s="162"/>
      <c r="HT179" s="162"/>
    </row>
    <row r="180" spans="1:228" s="250" customFormat="1" ht="14.25" customHeight="1">
      <c r="A180" s="363">
        <v>176</v>
      </c>
      <c r="B180" s="192" t="s">
        <v>133</v>
      </c>
      <c r="C180" s="241" t="s">
        <v>296</v>
      </c>
      <c r="D180" s="231">
        <v>1016.95</v>
      </c>
      <c r="E180" s="237"/>
      <c r="F180" s="244">
        <v>1327431.6100000001</v>
      </c>
      <c r="G180" s="239">
        <v>42</v>
      </c>
      <c r="H180" s="239"/>
      <c r="I180" s="240">
        <v>2000</v>
      </c>
      <c r="J180" s="239">
        <v>1</v>
      </c>
      <c r="K180" s="245" t="s">
        <v>537</v>
      </c>
      <c r="L180" s="245" t="s">
        <v>420</v>
      </c>
      <c r="M180" s="245" t="s">
        <v>375</v>
      </c>
      <c r="N180" s="246" t="s">
        <v>376</v>
      </c>
      <c r="O180" s="246" t="s">
        <v>378</v>
      </c>
      <c r="P180" s="246" t="s">
        <v>452</v>
      </c>
      <c r="Q180" s="246" t="s">
        <v>376</v>
      </c>
      <c r="R180" s="246" t="s">
        <v>376</v>
      </c>
      <c r="S180" s="246" t="s">
        <v>376</v>
      </c>
      <c r="T180" s="246" t="s">
        <v>376</v>
      </c>
      <c r="U180" s="246"/>
      <c r="V180" s="246" t="s">
        <v>376</v>
      </c>
      <c r="W180" s="246" t="s">
        <v>376</v>
      </c>
      <c r="X180" s="247" t="s">
        <v>376</v>
      </c>
      <c r="Y180" s="247" t="s">
        <v>376</v>
      </c>
      <c r="Z180" s="247" t="s">
        <v>766</v>
      </c>
      <c r="AA180" s="247" t="s">
        <v>376</v>
      </c>
      <c r="AB180" s="247">
        <v>2019</v>
      </c>
      <c r="AC180" s="247"/>
      <c r="AD180" s="350" t="s">
        <v>627</v>
      </c>
      <c r="AE180" s="191" t="s">
        <v>534</v>
      </c>
      <c r="AF180" s="194">
        <v>105530</v>
      </c>
      <c r="AG180" s="247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2"/>
      <c r="BZ180" s="162"/>
      <c r="CA180" s="162"/>
      <c r="CB180" s="162"/>
      <c r="CC180" s="162"/>
      <c r="CD180" s="162"/>
      <c r="CE180" s="162"/>
      <c r="CF180" s="162"/>
      <c r="CG180" s="162"/>
      <c r="CH180" s="162"/>
      <c r="CI180" s="162"/>
      <c r="CJ180" s="162"/>
      <c r="CK180" s="162"/>
      <c r="CL180" s="162"/>
      <c r="CM180" s="162"/>
      <c r="CN180" s="162"/>
      <c r="CO180" s="162"/>
      <c r="CP180" s="162"/>
      <c r="CQ180" s="162"/>
      <c r="CR180" s="162"/>
      <c r="CS180" s="162"/>
      <c r="CT180" s="162"/>
      <c r="CU180" s="162"/>
      <c r="CV180" s="162"/>
      <c r="CW180" s="162"/>
      <c r="CX180" s="162"/>
      <c r="CY180" s="162"/>
      <c r="CZ180" s="162"/>
      <c r="DA180" s="162"/>
      <c r="DB180" s="162"/>
      <c r="DC180" s="162"/>
      <c r="DD180" s="162"/>
      <c r="DE180" s="162"/>
      <c r="DF180" s="162"/>
      <c r="DG180" s="162"/>
      <c r="DH180" s="162"/>
      <c r="DI180" s="162"/>
      <c r="DJ180" s="162"/>
      <c r="DK180" s="162"/>
      <c r="DL180" s="162"/>
      <c r="DM180" s="162"/>
      <c r="DN180" s="162"/>
      <c r="DO180" s="162"/>
      <c r="DP180" s="162"/>
      <c r="DQ180" s="162"/>
      <c r="DR180" s="162"/>
      <c r="DS180" s="162"/>
      <c r="DT180" s="162"/>
      <c r="DU180" s="162"/>
      <c r="DV180" s="162"/>
      <c r="DW180" s="162"/>
      <c r="DX180" s="162"/>
      <c r="DY180" s="162"/>
      <c r="DZ180" s="162"/>
      <c r="EA180" s="162"/>
      <c r="EB180" s="162"/>
      <c r="EC180" s="162"/>
      <c r="ED180" s="162"/>
      <c r="EE180" s="162"/>
      <c r="EF180" s="162"/>
      <c r="EG180" s="162"/>
      <c r="EH180" s="162"/>
      <c r="EI180" s="162"/>
      <c r="EJ180" s="162"/>
      <c r="EK180" s="162"/>
      <c r="EL180" s="162"/>
      <c r="EM180" s="162"/>
      <c r="EN180" s="162"/>
      <c r="EO180" s="162"/>
      <c r="EP180" s="162"/>
      <c r="EQ180" s="162"/>
      <c r="ER180" s="162"/>
      <c r="ES180" s="162"/>
      <c r="ET180" s="162"/>
      <c r="EU180" s="162"/>
      <c r="EV180" s="162"/>
      <c r="EW180" s="162"/>
      <c r="EX180" s="162"/>
      <c r="EY180" s="162"/>
      <c r="EZ180" s="162"/>
      <c r="FA180" s="162"/>
      <c r="FB180" s="162"/>
      <c r="FC180" s="162"/>
      <c r="FD180" s="162"/>
      <c r="FE180" s="162"/>
      <c r="FF180" s="162"/>
      <c r="FG180" s="162"/>
      <c r="FH180" s="162"/>
      <c r="FI180" s="162"/>
      <c r="FJ180" s="162"/>
      <c r="FK180" s="162"/>
      <c r="FL180" s="162"/>
      <c r="FM180" s="162"/>
      <c r="FN180" s="162"/>
      <c r="FO180" s="162"/>
      <c r="FP180" s="162"/>
      <c r="FQ180" s="162"/>
      <c r="FR180" s="162"/>
      <c r="FS180" s="162"/>
      <c r="FT180" s="162"/>
      <c r="FU180" s="162"/>
      <c r="FV180" s="162"/>
      <c r="FW180" s="162"/>
      <c r="FX180" s="162"/>
      <c r="FY180" s="162"/>
      <c r="FZ180" s="162"/>
      <c r="GA180" s="162"/>
      <c r="GB180" s="162"/>
      <c r="GC180" s="162"/>
      <c r="GD180" s="162"/>
      <c r="GE180" s="162"/>
      <c r="GF180" s="162"/>
      <c r="GG180" s="162"/>
      <c r="GH180" s="162"/>
      <c r="GI180" s="162"/>
      <c r="GJ180" s="162"/>
      <c r="GK180" s="162"/>
      <c r="GL180" s="162"/>
      <c r="GM180" s="162"/>
      <c r="GN180" s="162"/>
      <c r="GO180" s="162"/>
      <c r="GP180" s="162"/>
      <c r="GQ180" s="162"/>
      <c r="GR180" s="162"/>
      <c r="GS180" s="162"/>
      <c r="GT180" s="162"/>
      <c r="GU180" s="162"/>
      <c r="GV180" s="162"/>
      <c r="GW180" s="162"/>
      <c r="GX180" s="162"/>
      <c r="GY180" s="162"/>
      <c r="GZ180" s="162"/>
      <c r="HA180" s="162"/>
      <c r="HB180" s="162"/>
      <c r="HC180" s="162"/>
      <c r="HD180" s="162"/>
      <c r="HE180" s="162"/>
      <c r="HF180" s="162"/>
      <c r="HG180" s="162"/>
      <c r="HH180" s="162"/>
      <c r="HI180" s="162"/>
      <c r="HJ180" s="162"/>
      <c r="HK180" s="162"/>
      <c r="HL180" s="162"/>
      <c r="HM180" s="162"/>
      <c r="HN180" s="162"/>
      <c r="HO180" s="162"/>
      <c r="HP180" s="162"/>
      <c r="HQ180" s="162"/>
      <c r="HR180" s="162"/>
      <c r="HS180" s="162"/>
      <c r="HT180" s="162"/>
    </row>
    <row r="181" spans="1:228" s="250" customFormat="1" ht="14.25" customHeight="1">
      <c r="A181" s="363">
        <v>177</v>
      </c>
      <c r="B181" s="192" t="s">
        <v>134</v>
      </c>
      <c r="C181" s="241" t="s">
        <v>296</v>
      </c>
      <c r="D181" s="231">
        <v>467.05</v>
      </c>
      <c r="E181" s="237"/>
      <c r="F181" s="244">
        <v>761775.42</v>
      </c>
      <c r="G181" s="239">
        <v>16</v>
      </c>
      <c r="H181" s="239"/>
      <c r="I181" s="240">
        <v>2001</v>
      </c>
      <c r="J181" s="239">
        <v>1</v>
      </c>
      <c r="K181" s="245" t="s">
        <v>538</v>
      </c>
      <c r="L181" s="245" t="s">
        <v>420</v>
      </c>
      <c r="M181" s="245" t="s">
        <v>375</v>
      </c>
      <c r="N181" s="246" t="s">
        <v>376</v>
      </c>
      <c r="O181" s="246" t="s">
        <v>378</v>
      </c>
      <c r="P181" s="246" t="s">
        <v>452</v>
      </c>
      <c r="Q181" s="246" t="s">
        <v>376</v>
      </c>
      <c r="R181" s="246" t="s">
        <v>376</v>
      </c>
      <c r="S181" s="246" t="s">
        <v>376</v>
      </c>
      <c r="T181" s="246" t="s">
        <v>376</v>
      </c>
      <c r="U181" s="246"/>
      <c r="V181" s="246" t="s">
        <v>376</v>
      </c>
      <c r="W181" s="246" t="s">
        <v>376</v>
      </c>
      <c r="X181" s="247" t="s">
        <v>376</v>
      </c>
      <c r="Y181" s="247" t="s">
        <v>376</v>
      </c>
      <c r="Z181" s="247" t="s">
        <v>766</v>
      </c>
      <c r="AA181" s="247" t="s">
        <v>376</v>
      </c>
      <c r="AB181" s="247">
        <v>2019</v>
      </c>
      <c r="AC181" s="247"/>
      <c r="AD181" s="350" t="s">
        <v>627</v>
      </c>
      <c r="AE181" s="191" t="s">
        <v>539</v>
      </c>
      <c r="AF181" s="194">
        <v>42121</v>
      </c>
      <c r="AG181" s="247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2"/>
      <c r="BO181" s="162"/>
      <c r="BP181" s="162"/>
      <c r="BQ181" s="162"/>
      <c r="BR181" s="162"/>
      <c r="BS181" s="162"/>
      <c r="BT181" s="162"/>
      <c r="BU181" s="162"/>
      <c r="BV181" s="162"/>
      <c r="BW181" s="162"/>
      <c r="BX181" s="162"/>
      <c r="BY181" s="162"/>
      <c r="BZ181" s="162"/>
      <c r="CA181" s="162"/>
      <c r="CB181" s="162"/>
      <c r="CC181" s="162"/>
      <c r="CD181" s="162"/>
      <c r="CE181" s="162"/>
      <c r="CF181" s="162"/>
      <c r="CG181" s="162"/>
      <c r="CH181" s="162"/>
      <c r="CI181" s="162"/>
      <c r="CJ181" s="162"/>
      <c r="CK181" s="162"/>
      <c r="CL181" s="162"/>
      <c r="CM181" s="162"/>
      <c r="CN181" s="162"/>
      <c r="CO181" s="162"/>
      <c r="CP181" s="162"/>
      <c r="CQ181" s="162"/>
      <c r="CR181" s="162"/>
      <c r="CS181" s="162"/>
      <c r="CT181" s="162"/>
      <c r="CU181" s="162"/>
      <c r="CV181" s="162"/>
      <c r="CW181" s="162"/>
      <c r="CX181" s="162"/>
      <c r="CY181" s="162"/>
      <c r="CZ181" s="162"/>
      <c r="DA181" s="162"/>
      <c r="DB181" s="162"/>
      <c r="DC181" s="162"/>
      <c r="DD181" s="162"/>
      <c r="DE181" s="162"/>
      <c r="DF181" s="162"/>
      <c r="DG181" s="162"/>
      <c r="DH181" s="162"/>
      <c r="DI181" s="162"/>
      <c r="DJ181" s="162"/>
      <c r="DK181" s="162"/>
      <c r="DL181" s="162"/>
      <c r="DM181" s="162"/>
      <c r="DN181" s="162"/>
      <c r="DO181" s="162"/>
      <c r="DP181" s="162"/>
      <c r="DQ181" s="162"/>
      <c r="DR181" s="162"/>
      <c r="DS181" s="162"/>
      <c r="DT181" s="162"/>
      <c r="DU181" s="162"/>
      <c r="DV181" s="162"/>
      <c r="DW181" s="162"/>
      <c r="DX181" s="162"/>
      <c r="DY181" s="162"/>
      <c r="DZ181" s="162"/>
      <c r="EA181" s="162"/>
      <c r="EB181" s="162"/>
      <c r="EC181" s="162"/>
      <c r="ED181" s="162"/>
      <c r="EE181" s="162"/>
      <c r="EF181" s="162"/>
      <c r="EG181" s="162"/>
      <c r="EH181" s="162"/>
      <c r="EI181" s="162"/>
      <c r="EJ181" s="162"/>
      <c r="EK181" s="162"/>
      <c r="EL181" s="162"/>
      <c r="EM181" s="162"/>
      <c r="EN181" s="162"/>
      <c r="EO181" s="162"/>
      <c r="EP181" s="162"/>
      <c r="EQ181" s="162"/>
      <c r="ER181" s="162"/>
      <c r="ES181" s="162"/>
      <c r="ET181" s="162"/>
      <c r="EU181" s="162"/>
      <c r="EV181" s="162"/>
      <c r="EW181" s="162"/>
      <c r="EX181" s="162"/>
      <c r="EY181" s="162"/>
      <c r="EZ181" s="162"/>
      <c r="FA181" s="162"/>
      <c r="FB181" s="162"/>
      <c r="FC181" s="162"/>
      <c r="FD181" s="162"/>
      <c r="FE181" s="162"/>
      <c r="FF181" s="162"/>
      <c r="FG181" s="162"/>
      <c r="FH181" s="162"/>
      <c r="FI181" s="162"/>
      <c r="FJ181" s="162"/>
      <c r="FK181" s="162"/>
      <c r="FL181" s="162"/>
      <c r="FM181" s="162"/>
      <c r="FN181" s="162"/>
      <c r="FO181" s="162"/>
      <c r="FP181" s="162"/>
      <c r="FQ181" s="162"/>
      <c r="FR181" s="162"/>
      <c r="FS181" s="162"/>
      <c r="FT181" s="162"/>
      <c r="FU181" s="162"/>
      <c r="FV181" s="162"/>
      <c r="FW181" s="162"/>
      <c r="FX181" s="162"/>
      <c r="FY181" s="162"/>
      <c r="FZ181" s="162"/>
      <c r="GA181" s="162"/>
      <c r="GB181" s="162"/>
      <c r="GC181" s="162"/>
      <c r="GD181" s="162"/>
      <c r="GE181" s="162"/>
      <c r="GF181" s="162"/>
      <c r="GG181" s="162"/>
      <c r="GH181" s="162"/>
      <c r="GI181" s="162"/>
      <c r="GJ181" s="162"/>
      <c r="GK181" s="162"/>
      <c r="GL181" s="162"/>
      <c r="GM181" s="162"/>
      <c r="GN181" s="162"/>
      <c r="GO181" s="162"/>
      <c r="GP181" s="162"/>
      <c r="GQ181" s="162"/>
      <c r="GR181" s="162"/>
      <c r="GS181" s="162"/>
      <c r="GT181" s="162"/>
      <c r="GU181" s="162"/>
      <c r="GV181" s="162"/>
      <c r="GW181" s="162"/>
      <c r="GX181" s="162"/>
      <c r="GY181" s="162"/>
      <c r="GZ181" s="162"/>
      <c r="HA181" s="162"/>
      <c r="HB181" s="162"/>
      <c r="HC181" s="162"/>
      <c r="HD181" s="162"/>
      <c r="HE181" s="162"/>
      <c r="HF181" s="162"/>
      <c r="HG181" s="162"/>
      <c r="HH181" s="162"/>
      <c r="HI181" s="162"/>
      <c r="HJ181" s="162"/>
      <c r="HK181" s="162"/>
      <c r="HL181" s="162"/>
      <c r="HM181" s="162"/>
      <c r="HN181" s="162"/>
      <c r="HO181" s="162"/>
      <c r="HP181" s="162"/>
      <c r="HQ181" s="162"/>
      <c r="HR181" s="162"/>
      <c r="HS181" s="162"/>
      <c r="HT181" s="162"/>
    </row>
    <row r="182" spans="1:228" s="250" customFormat="1" ht="14.25" customHeight="1">
      <c r="A182" s="363">
        <v>178</v>
      </c>
      <c r="B182" s="281" t="s">
        <v>135</v>
      </c>
      <c r="C182" s="241" t="s">
        <v>33</v>
      </c>
      <c r="D182" s="231">
        <v>141.35</v>
      </c>
      <c r="E182" s="237">
        <v>141350</v>
      </c>
      <c r="F182" s="244"/>
      <c r="G182" s="239">
        <v>5</v>
      </c>
      <c r="H182" s="239"/>
      <c r="I182" s="240">
        <v>1890</v>
      </c>
      <c r="J182" s="239">
        <v>2</v>
      </c>
      <c r="K182" s="245" t="s">
        <v>373</v>
      </c>
      <c r="L182" s="245" t="s">
        <v>374</v>
      </c>
      <c r="M182" s="245" t="s">
        <v>413</v>
      </c>
      <c r="N182" s="246" t="s">
        <v>376</v>
      </c>
      <c r="O182" s="246" t="s">
        <v>376</v>
      </c>
      <c r="P182" s="246" t="s">
        <v>377</v>
      </c>
      <c r="Q182" s="246" t="s">
        <v>376</v>
      </c>
      <c r="R182" s="246" t="s">
        <v>376</v>
      </c>
      <c r="S182" s="246" t="s">
        <v>376</v>
      </c>
      <c r="T182" s="246" t="s">
        <v>376</v>
      </c>
      <c r="U182" s="246"/>
      <c r="V182" s="246" t="s">
        <v>376</v>
      </c>
      <c r="W182" s="246" t="s">
        <v>376</v>
      </c>
      <c r="X182" s="247" t="s">
        <v>376</v>
      </c>
      <c r="Y182" s="247" t="s">
        <v>379</v>
      </c>
      <c r="Z182" s="247" t="s">
        <v>766</v>
      </c>
      <c r="AA182" s="247" t="s">
        <v>376</v>
      </c>
      <c r="AB182" s="247" t="s">
        <v>385</v>
      </c>
      <c r="AC182" s="247"/>
      <c r="AD182" s="350"/>
      <c r="AE182" s="191"/>
      <c r="AF182" s="194"/>
      <c r="AG182" s="247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2"/>
      <c r="DE182" s="162"/>
      <c r="DF182" s="162"/>
      <c r="DG182" s="162"/>
      <c r="DH182" s="162"/>
      <c r="DI182" s="162"/>
      <c r="DJ182" s="162"/>
      <c r="DK182" s="162"/>
      <c r="DL182" s="162"/>
      <c r="DM182" s="162"/>
      <c r="DN182" s="162"/>
      <c r="DO182" s="162"/>
      <c r="DP182" s="162"/>
      <c r="DQ182" s="162"/>
      <c r="DR182" s="162"/>
      <c r="DS182" s="162"/>
      <c r="DT182" s="162"/>
      <c r="DU182" s="162"/>
      <c r="DV182" s="162"/>
      <c r="DW182" s="162"/>
      <c r="DX182" s="162"/>
      <c r="DY182" s="162"/>
      <c r="DZ182" s="162"/>
      <c r="EA182" s="162"/>
      <c r="EB182" s="162"/>
      <c r="EC182" s="162"/>
      <c r="ED182" s="162"/>
      <c r="EE182" s="162"/>
      <c r="EF182" s="162"/>
      <c r="EG182" s="162"/>
      <c r="EH182" s="162"/>
      <c r="EI182" s="162"/>
      <c r="EJ182" s="162"/>
      <c r="EK182" s="162"/>
      <c r="EL182" s="162"/>
      <c r="EM182" s="162"/>
      <c r="EN182" s="162"/>
      <c r="EO182" s="162"/>
      <c r="EP182" s="162"/>
      <c r="EQ182" s="162"/>
      <c r="ER182" s="162"/>
      <c r="ES182" s="162"/>
      <c r="ET182" s="162"/>
      <c r="EU182" s="162"/>
      <c r="EV182" s="162"/>
      <c r="EW182" s="162"/>
      <c r="EX182" s="162"/>
      <c r="EY182" s="162"/>
      <c r="EZ182" s="162"/>
      <c r="FA182" s="162"/>
      <c r="FB182" s="162"/>
      <c r="FC182" s="162"/>
      <c r="FD182" s="162"/>
      <c r="FE182" s="162"/>
      <c r="FF182" s="162"/>
      <c r="FG182" s="162"/>
      <c r="FH182" s="162"/>
      <c r="FI182" s="162"/>
      <c r="FJ182" s="162"/>
      <c r="FK182" s="162"/>
      <c r="FL182" s="162"/>
      <c r="FM182" s="162"/>
      <c r="FN182" s="162"/>
      <c r="FO182" s="162"/>
      <c r="FP182" s="162"/>
      <c r="FQ182" s="162"/>
      <c r="FR182" s="162"/>
      <c r="FS182" s="162"/>
      <c r="FT182" s="162"/>
      <c r="FU182" s="162"/>
      <c r="FV182" s="162"/>
      <c r="FW182" s="162"/>
      <c r="FX182" s="162"/>
      <c r="FY182" s="162"/>
      <c r="FZ182" s="162"/>
      <c r="GA182" s="162"/>
      <c r="GB182" s="162"/>
      <c r="GC182" s="162"/>
      <c r="GD182" s="162"/>
      <c r="GE182" s="162"/>
      <c r="GF182" s="162"/>
      <c r="GG182" s="162"/>
      <c r="GH182" s="162"/>
      <c r="GI182" s="162"/>
      <c r="GJ182" s="162"/>
      <c r="GK182" s="162"/>
      <c r="GL182" s="162"/>
      <c r="GM182" s="162"/>
      <c r="GN182" s="162"/>
      <c r="GO182" s="162"/>
      <c r="GP182" s="162"/>
      <c r="GQ182" s="162"/>
      <c r="GR182" s="162"/>
      <c r="GS182" s="162"/>
      <c r="GT182" s="162"/>
      <c r="GU182" s="162"/>
      <c r="GV182" s="162"/>
      <c r="GW182" s="162"/>
      <c r="GX182" s="162"/>
      <c r="GY182" s="162"/>
      <c r="GZ182" s="162"/>
      <c r="HA182" s="162"/>
      <c r="HB182" s="162"/>
      <c r="HC182" s="162"/>
      <c r="HD182" s="162"/>
      <c r="HE182" s="162"/>
      <c r="HF182" s="162"/>
      <c r="HG182" s="162"/>
      <c r="HH182" s="162"/>
      <c r="HI182" s="162"/>
      <c r="HJ182" s="162"/>
      <c r="HK182" s="162"/>
      <c r="HL182" s="162"/>
      <c r="HM182" s="162"/>
      <c r="HN182" s="162"/>
      <c r="HO182" s="162"/>
      <c r="HP182" s="162"/>
      <c r="HQ182" s="162"/>
      <c r="HR182" s="162"/>
      <c r="HS182" s="162"/>
      <c r="HT182" s="162"/>
    </row>
    <row r="183" spans="1:228" s="250" customFormat="1" ht="14.25" customHeight="1">
      <c r="A183" s="363">
        <v>179</v>
      </c>
      <c r="B183" s="281" t="s">
        <v>136</v>
      </c>
      <c r="C183" s="241" t="s">
        <v>33</v>
      </c>
      <c r="D183" s="231">
        <v>38.72</v>
      </c>
      <c r="E183" s="237">
        <v>38720</v>
      </c>
      <c r="F183" s="244"/>
      <c r="G183" s="239">
        <v>1</v>
      </c>
      <c r="H183" s="239"/>
      <c r="I183" s="240">
        <v>1890</v>
      </c>
      <c r="J183" s="239">
        <v>1</v>
      </c>
      <c r="K183" s="245" t="s">
        <v>373</v>
      </c>
      <c r="L183" s="245" t="s">
        <v>374</v>
      </c>
      <c r="M183" s="245" t="s">
        <v>413</v>
      </c>
      <c r="N183" s="246" t="s">
        <v>376</v>
      </c>
      <c r="O183" s="246" t="s">
        <v>376</v>
      </c>
      <c r="P183" s="246" t="s">
        <v>377</v>
      </c>
      <c r="Q183" s="246" t="s">
        <v>376</v>
      </c>
      <c r="R183" s="246" t="s">
        <v>376</v>
      </c>
      <c r="S183" s="246" t="s">
        <v>376</v>
      </c>
      <c r="T183" s="246" t="s">
        <v>376</v>
      </c>
      <c r="U183" s="246"/>
      <c r="V183" s="246" t="s">
        <v>376</v>
      </c>
      <c r="W183" s="246" t="s">
        <v>376</v>
      </c>
      <c r="X183" s="247" t="s">
        <v>376</v>
      </c>
      <c r="Y183" s="247" t="s">
        <v>379</v>
      </c>
      <c r="Z183" s="247" t="s">
        <v>766</v>
      </c>
      <c r="AA183" s="247" t="s">
        <v>376</v>
      </c>
      <c r="AB183" s="247">
        <v>2.2012999999999998</v>
      </c>
      <c r="AC183" s="247"/>
      <c r="AD183" s="350"/>
      <c r="AE183" s="191"/>
      <c r="AF183" s="194"/>
      <c r="AG183" s="247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2"/>
      <c r="DE183" s="162"/>
      <c r="DF183" s="162"/>
      <c r="DG183" s="162"/>
      <c r="DH183" s="162"/>
      <c r="DI183" s="162"/>
      <c r="DJ183" s="162"/>
      <c r="DK183" s="162"/>
      <c r="DL183" s="162"/>
      <c r="DM183" s="162"/>
      <c r="DN183" s="162"/>
      <c r="DO183" s="162"/>
      <c r="DP183" s="162"/>
      <c r="DQ183" s="162"/>
      <c r="DR183" s="162"/>
      <c r="DS183" s="162"/>
      <c r="DT183" s="162"/>
      <c r="DU183" s="162"/>
      <c r="DV183" s="162"/>
      <c r="DW183" s="162"/>
      <c r="DX183" s="162"/>
      <c r="DY183" s="162"/>
      <c r="DZ183" s="162"/>
      <c r="EA183" s="162"/>
      <c r="EB183" s="162"/>
      <c r="EC183" s="162"/>
      <c r="ED183" s="162"/>
      <c r="EE183" s="162"/>
      <c r="EF183" s="162"/>
      <c r="EG183" s="162"/>
      <c r="EH183" s="162"/>
      <c r="EI183" s="162"/>
      <c r="EJ183" s="162"/>
      <c r="EK183" s="162"/>
      <c r="EL183" s="162"/>
      <c r="EM183" s="162"/>
      <c r="EN183" s="162"/>
      <c r="EO183" s="162"/>
      <c r="EP183" s="162"/>
      <c r="EQ183" s="162"/>
      <c r="ER183" s="162"/>
      <c r="ES183" s="162"/>
      <c r="ET183" s="162"/>
      <c r="EU183" s="162"/>
      <c r="EV183" s="162"/>
      <c r="EW183" s="162"/>
      <c r="EX183" s="162"/>
      <c r="EY183" s="162"/>
      <c r="EZ183" s="162"/>
      <c r="FA183" s="162"/>
      <c r="FB183" s="162"/>
      <c r="FC183" s="162"/>
      <c r="FD183" s="162"/>
      <c r="FE183" s="162"/>
      <c r="FF183" s="162"/>
      <c r="FG183" s="162"/>
      <c r="FH183" s="162"/>
      <c r="FI183" s="162"/>
      <c r="FJ183" s="162"/>
      <c r="FK183" s="162"/>
      <c r="FL183" s="162"/>
      <c r="FM183" s="162"/>
      <c r="FN183" s="162"/>
      <c r="FO183" s="162"/>
      <c r="FP183" s="162"/>
      <c r="FQ183" s="162"/>
      <c r="FR183" s="162"/>
      <c r="FS183" s="162"/>
      <c r="FT183" s="162"/>
      <c r="FU183" s="162"/>
      <c r="FV183" s="162"/>
      <c r="FW183" s="162"/>
      <c r="FX183" s="162"/>
      <c r="FY183" s="162"/>
      <c r="FZ183" s="162"/>
      <c r="GA183" s="162"/>
      <c r="GB183" s="162"/>
      <c r="GC183" s="162"/>
      <c r="GD183" s="162"/>
      <c r="GE183" s="162"/>
      <c r="GF183" s="162"/>
      <c r="GG183" s="162"/>
      <c r="GH183" s="162"/>
      <c r="GI183" s="162"/>
      <c r="GJ183" s="162"/>
      <c r="GK183" s="162"/>
      <c r="GL183" s="162"/>
      <c r="GM183" s="162"/>
      <c r="GN183" s="162"/>
      <c r="GO183" s="162"/>
      <c r="GP183" s="162"/>
      <c r="GQ183" s="162"/>
      <c r="GR183" s="162"/>
      <c r="GS183" s="162"/>
      <c r="GT183" s="162"/>
      <c r="GU183" s="162"/>
      <c r="GV183" s="162"/>
      <c r="GW183" s="162"/>
      <c r="GX183" s="162"/>
      <c r="GY183" s="162"/>
      <c r="GZ183" s="162"/>
      <c r="HA183" s="162"/>
      <c r="HB183" s="162"/>
      <c r="HC183" s="162"/>
      <c r="HD183" s="162"/>
      <c r="HE183" s="162"/>
      <c r="HF183" s="162"/>
      <c r="HG183" s="162"/>
      <c r="HH183" s="162"/>
      <c r="HI183" s="162"/>
      <c r="HJ183" s="162"/>
      <c r="HK183" s="162"/>
      <c r="HL183" s="162"/>
      <c r="HM183" s="162"/>
      <c r="HN183" s="162"/>
      <c r="HO183" s="162"/>
      <c r="HP183" s="162"/>
      <c r="HQ183" s="162"/>
      <c r="HR183" s="162"/>
      <c r="HS183" s="162"/>
      <c r="HT183" s="162"/>
    </row>
    <row r="184" spans="1:228" s="250" customFormat="1" ht="14.25" customHeight="1">
      <c r="A184" s="363">
        <v>180</v>
      </c>
      <c r="B184" s="285" t="s">
        <v>137</v>
      </c>
      <c r="C184" s="235" t="s">
        <v>291</v>
      </c>
      <c r="D184" s="236">
        <v>154.22</v>
      </c>
      <c r="E184" s="237">
        <v>154220</v>
      </c>
      <c r="F184" s="244"/>
      <c r="G184" s="239">
        <v>5</v>
      </c>
      <c r="H184" s="239"/>
      <c r="I184" s="240">
        <v>1900</v>
      </c>
      <c r="J184" s="239">
        <v>2</v>
      </c>
      <c r="K184" s="245" t="s">
        <v>373</v>
      </c>
      <c r="L184" s="245" t="s">
        <v>374</v>
      </c>
      <c r="M184" s="245" t="s">
        <v>382</v>
      </c>
      <c r="N184" s="246" t="s">
        <v>376</v>
      </c>
      <c r="O184" s="246" t="s">
        <v>376</v>
      </c>
      <c r="P184" s="246" t="s">
        <v>377</v>
      </c>
      <c r="Q184" s="246" t="s">
        <v>376</v>
      </c>
      <c r="R184" s="246" t="s">
        <v>376</v>
      </c>
      <c r="S184" s="246" t="s">
        <v>376</v>
      </c>
      <c r="T184" s="246" t="s">
        <v>376</v>
      </c>
      <c r="U184" s="246"/>
      <c r="V184" s="246" t="s">
        <v>376</v>
      </c>
      <c r="W184" s="246" t="s">
        <v>378</v>
      </c>
      <c r="X184" s="247" t="s">
        <v>376</v>
      </c>
      <c r="Y184" s="247" t="s">
        <v>376</v>
      </c>
      <c r="Z184" s="247">
        <v>2009</v>
      </c>
      <c r="AA184" s="247" t="s">
        <v>376</v>
      </c>
      <c r="AB184" s="247">
        <v>2004</v>
      </c>
      <c r="AC184" s="247"/>
      <c r="AD184" s="350"/>
      <c r="AE184" s="191"/>
      <c r="AF184" s="194"/>
      <c r="AG184" s="247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2"/>
      <c r="DE184" s="162"/>
      <c r="DF184" s="162"/>
      <c r="DG184" s="162"/>
      <c r="DH184" s="162"/>
      <c r="DI184" s="162"/>
      <c r="DJ184" s="162"/>
      <c r="DK184" s="162"/>
      <c r="DL184" s="162"/>
      <c r="DM184" s="162"/>
      <c r="DN184" s="162"/>
      <c r="DO184" s="162"/>
      <c r="DP184" s="162"/>
      <c r="DQ184" s="162"/>
      <c r="DR184" s="162"/>
      <c r="DS184" s="162"/>
      <c r="DT184" s="162"/>
      <c r="DU184" s="162"/>
      <c r="DV184" s="162"/>
      <c r="DW184" s="162"/>
      <c r="DX184" s="162"/>
      <c r="DY184" s="162"/>
      <c r="DZ184" s="162"/>
      <c r="EA184" s="162"/>
      <c r="EB184" s="162"/>
      <c r="EC184" s="162"/>
      <c r="ED184" s="162"/>
      <c r="EE184" s="162"/>
      <c r="EF184" s="162"/>
      <c r="EG184" s="162"/>
      <c r="EH184" s="162"/>
      <c r="EI184" s="162"/>
      <c r="EJ184" s="162"/>
      <c r="EK184" s="162"/>
      <c r="EL184" s="162"/>
      <c r="EM184" s="162"/>
      <c r="EN184" s="162"/>
      <c r="EO184" s="162"/>
      <c r="EP184" s="162"/>
      <c r="EQ184" s="162"/>
      <c r="ER184" s="162"/>
      <c r="ES184" s="162"/>
      <c r="ET184" s="162"/>
      <c r="EU184" s="162"/>
      <c r="EV184" s="162"/>
      <c r="EW184" s="162"/>
      <c r="EX184" s="162"/>
      <c r="EY184" s="162"/>
      <c r="EZ184" s="162"/>
      <c r="FA184" s="162"/>
      <c r="FB184" s="162"/>
      <c r="FC184" s="162"/>
      <c r="FD184" s="162"/>
      <c r="FE184" s="162"/>
      <c r="FF184" s="162"/>
      <c r="FG184" s="162"/>
      <c r="FH184" s="162"/>
      <c r="FI184" s="162"/>
      <c r="FJ184" s="162"/>
      <c r="FK184" s="162"/>
      <c r="FL184" s="162"/>
      <c r="FM184" s="162"/>
      <c r="FN184" s="162"/>
      <c r="FO184" s="162"/>
      <c r="FP184" s="162"/>
      <c r="FQ184" s="162"/>
      <c r="FR184" s="162"/>
      <c r="FS184" s="162"/>
      <c r="FT184" s="162"/>
      <c r="FU184" s="162"/>
      <c r="FV184" s="162"/>
      <c r="FW184" s="162"/>
      <c r="FX184" s="162"/>
      <c r="FY184" s="162"/>
      <c r="FZ184" s="162"/>
      <c r="GA184" s="162"/>
      <c r="GB184" s="162"/>
      <c r="GC184" s="162"/>
      <c r="GD184" s="162"/>
      <c r="GE184" s="162"/>
      <c r="GF184" s="162"/>
      <c r="GG184" s="162"/>
      <c r="GH184" s="162"/>
      <c r="GI184" s="162"/>
      <c r="GJ184" s="162"/>
      <c r="GK184" s="162"/>
      <c r="GL184" s="162"/>
      <c r="GM184" s="162"/>
      <c r="GN184" s="162"/>
      <c r="GO184" s="162"/>
      <c r="GP184" s="162"/>
      <c r="GQ184" s="162"/>
      <c r="GR184" s="162"/>
      <c r="GS184" s="162"/>
      <c r="GT184" s="162"/>
      <c r="GU184" s="162"/>
      <c r="GV184" s="162"/>
      <c r="GW184" s="162"/>
      <c r="GX184" s="162"/>
      <c r="GY184" s="162"/>
      <c r="GZ184" s="162"/>
      <c r="HA184" s="162"/>
      <c r="HB184" s="162"/>
      <c r="HC184" s="162"/>
      <c r="HD184" s="162"/>
      <c r="HE184" s="162"/>
      <c r="HF184" s="162"/>
      <c r="HG184" s="162"/>
      <c r="HH184" s="162"/>
      <c r="HI184" s="162"/>
      <c r="HJ184" s="162"/>
      <c r="HK184" s="162"/>
      <c r="HL184" s="162"/>
      <c r="HM184" s="162"/>
      <c r="HN184" s="162"/>
      <c r="HO184" s="162"/>
      <c r="HP184" s="162"/>
      <c r="HQ184" s="162"/>
      <c r="HR184" s="162"/>
      <c r="HS184" s="162"/>
      <c r="HT184" s="162"/>
    </row>
    <row r="185" spans="1:228" s="162" customFormat="1" ht="14.25" customHeight="1">
      <c r="A185" s="363">
        <v>181</v>
      </c>
      <c r="B185" s="285" t="s">
        <v>138</v>
      </c>
      <c r="C185" s="235" t="s">
        <v>291</v>
      </c>
      <c r="D185" s="231">
        <v>838.86</v>
      </c>
      <c r="E185" s="237">
        <v>962429.2</v>
      </c>
      <c r="F185" s="242"/>
      <c r="G185" s="239">
        <v>16</v>
      </c>
      <c r="H185" s="239"/>
      <c r="I185" s="240">
        <v>1904</v>
      </c>
      <c r="J185" s="239">
        <v>3</v>
      </c>
      <c r="K185" s="245" t="s">
        <v>373</v>
      </c>
      <c r="L185" s="245" t="s">
        <v>374</v>
      </c>
      <c r="M185" s="245" t="s">
        <v>383</v>
      </c>
      <c r="N185" s="246" t="s">
        <v>376</v>
      </c>
      <c r="O185" s="246" t="s">
        <v>376</v>
      </c>
      <c r="P185" s="246" t="s">
        <v>377</v>
      </c>
      <c r="Q185" s="246" t="s">
        <v>378</v>
      </c>
      <c r="R185" s="246" t="s">
        <v>376</v>
      </c>
      <c r="S185" s="246" t="s">
        <v>376</v>
      </c>
      <c r="T185" s="246" t="s">
        <v>376</v>
      </c>
      <c r="U185" s="246"/>
      <c r="V185" s="246" t="s">
        <v>376</v>
      </c>
      <c r="W185" s="246" t="s">
        <v>378</v>
      </c>
      <c r="X185" s="247" t="s">
        <v>376</v>
      </c>
      <c r="Y185" s="247" t="s">
        <v>376</v>
      </c>
      <c r="Z185" s="247" t="s">
        <v>766</v>
      </c>
      <c r="AA185" s="247" t="s">
        <v>376</v>
      </c>
      <c r="AB185" s="247">
        <v>2020</v>
      </c>
      <c r="AC185" s="247"/>
      <c r="AD185" s="350" t="s">
        <v>630</v>
      </c>
      <c r="AE185" s="191" t="s">
        <v>542</v>
      </c>
      <c r="AF185" s="194">
        <v>69081</v>
      </c>
      <c r="AG185" s="247"/>
    </row>
    <row r="186" spans="1:228" s="250" customFormat="1" ht="14.25" customHeight="1">
      <c r="A186" s="363">
        <v>182</v>
      </c>
      <c r="B186" s="285" t="s">
        <v>139</v>
      </c>
      <c r="C186" s="235" t="s">
        <v>291</v>
      </c>
      <c r="D186" s="236">
        <v>324.62</v>
      </c>
      <c r="E186" s="237">
        <v>324620</v>
      </c>
      <c r="F186" s="242"/>
      <c r="G186" s="239">
        <v>6</v>
      </c>
      <c r="H186" s="239"/>
      <c r="I186" s="240">
        <v>1904</v>
      </c>
      <c r="J186" s="239">
        <v>2</v>
      </c>
      <c r="K186" s="245" t="s">
        <v>403</v>
      </c>
      <c r="L186" s="245" t="s">
        <v>374</v>
      </c>
      <c r="M186" s="245" t="s">
        <v>375</v>
      </c>
      <c r="N186" s="246" t="s">
        <v>376</v>
      </c>
      <c r="O186" s="246" t="s">
        <v>376</v>
      </c>
      <c r="P186" s="246" t="s">
        <v>377</v>
      </c>
      <c r="Q186" s="246" t="s">
        <v>378</v>
      </c>
      <c r="R186" s="246" t="s">
        <v>376</v>
      </c>
      <c r="S186" s="246" t="s">
        <v>376</v>
      </c>
      <c r="T186" s="246" t="s">
        <v>376</v>
      </c>
      <c r="U186" s="246"/>
      <c r="V186" s="246" t="s">
        <v>376</v>
      </c>
      <c r="W186" s="246" t="s">
        <v>376</v>
      </c>
      <c r="X186" s="247" t="s">
        <v>376</v>
      </c>
      <c r="Y186" s="247" t="s">
        <v>379</v>
      </c>
      <c r="Z186" s="247" t="s">
        <v>766</v>
      </c>
      <c r="AA186" s="247" t="s">
        <v>376</v>
      </c>
      <c r="AB186" s="247">
        <v>2020</v>
      </c>
      <c r="AC186" s="247"/>
      <c r="AD186" s="350">
        <v>2015</v>
      </c>
      <c r="AE186" s="191" t="s">
        <v>543</v>
      </c>
      <c r="AF186" s="194">
        <v>6264</v>
      </c>
      <c r="AG186" s="247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2"/>
      <c r="CE186" s="162"/>
      <c r="CF186" s="162"/>
      <c r="CG186" s="162"/>
      <c r="CH186" s="162"/>
      <c r="CI186" s="162"/>
      <c r="CJ186" s="162"/>
      <c r="CK186" s="162"/>
      <c r="CL186" s="162"/>
      <c r="CM186" s="162"/>
      <c r="CN186" s="162"/>
      <c r="CO186" s="162"/>
      <c r="CP186" s="162"/>
      <c r="CQ186" s="162"/>
      <c r="CR186" s="162"/>
      <c r="CS186" s="162"/>
      <c r="CT186" s="162"/>
      <c r="CU186" s="162"/>
      <c r="CV186" s="162"/>
      <c r="CW186" s="162"/>
      <c r="CX186" s="162"/>
      <c r="CY186" s="162"/>
      <c r="CZ186" s="162"/>
      <c r="DA186" s="162"/>
      <c r="DB186" s="162"/>
      <c r="DC186" s="162"/>
      <c r="DD186" s="162"/>
      <c r="DE186" s="162"/>
      <c r="DF186" s="162"/>
      <c r="DG186" s="162"/>
      <c r="DH186" s="162"/>
      <c r="DI186" s="162"/>
      <c r="DJ186" s="162"/>
      <c r="DK186" s="162"/>
      <c r="DL186" s="162"/>
      <c r="DM186" s="162"/>
      <c r="DN186" s="162"/>
      <c r="DO186" s="162"/>
      <c r="DP186" s="162"/>
      <c r="DQ186" s="162"/>
      <c r="DR186" s="162"/>
      <c r="DS186" s="162"/>
      <c r="DT186" s="162"/>
      <c r="DU186" s="162"/>
      <c r="DV186" s="162"/>
      <c r="DW186" s="162"/>
      <c r="DX186" s="162"/>
      <c r="DY186" s="162"/>
      <c r="DZ186" s="162"/>
      <c r="EA186" s="162"/>
      <c r="EB186" s="162"/>
      <c r="EC186" s="162"/>
      <c r="ED186" s="162"/>
      <c r="EE186" s="162"/>
      <c r="EF186" s="162"/>
      <c r="EG186" s="162"/>
      <c r="EH186" s="162"/>
      <c r="EI186" s="162"/>
      <c r="EJ186" s="162"/>
      <c r="EK186" s="162"/>
      <c r="EL186" s="162"/>
      <c r="EM186" s="162"/>
      <c r="EN186" s="162"/>
      <c r="EO186" s="162"/>
      <c r="EP186" s="162"/>
      <c r="EQ186" s="162"/>
      <c r="ER186" s="162"/>
      <c r="ES186" s="162"/>
      <c r="ET186" s="162"/>
      <c r="EU186" s="162"/>
      <c r="EV186" s="162"/>
      <c r="EW186" s="162"/>
      <c r="EX186" s="162"/>
      <c r="EY186" s="162"/>
      <c r="EZ186" s="162"/>
      <c r="FA186" s="162"/>
      <c r="FB186" s="162"/>
      <c r="FC186" s="162"/>
      <c r="FD186" s="162"/>
      <c r="FE186" s="162"/>
      <c r="FF186" s="162"/>
      <c r="FG186" s="162"/>
      <c r="FH186" s="162"/>
      <c r="FI186" s="162"/>
      <c r="FJ186" s="162"/>
      <c r="FK186" s="162"/>
      <c r="FL186" s="162"/>
      <c r="FM186" s="162"/>
      <c r="FN186" s="162"/>
      <c r="FO186" s="162"/>
      <c r="FP186" s="162"/>
      <c r="FQ186" s="162"/>
      <c r="FR186" s="162"/>
      <c r="FS186" s="162"/>
      <c r="FT186" s="162"/>
      <c r="FU186" s="162"/>
      <c r="FV186" s="162"/>
      <c r="FW186" s="162"/>
      <c r="FX186" s="162"/>
      <c r="FY186" s="162"/>
      <c r="FZ186" s="162"/>
      <c r="GA186" s="162"/>
      <c r="GB186" s="162"/>
      <c r="GC186" s="162"/>
      <c r="GD186" s="162"/>
      <c r="GE186" s="162"/>
      <c r="GF186" s="162"/>
      <c r="GG186" s="162"/>
      <c r="GH186" s="162"/>
      <c r="GI186" s="162"/>
      <c r="GJ186" s="162"/>
      <c r="GK186" s="162"/>
      <c r="GL186" s="162"/>
      <c r="GM186" s="162"/>
      <c r="GN186" s="162"/>
      <c r="GO186" s="162"/>
      <c r="GP186" s="162"/>
      <c r="GQ186" s="162"/>
      <c r="GR186" s="162"/>
      <c r="GS186" s="162"/>
      <c r="GT186" s="162"/>
      <c r="GU186" s="162"/>
      <c r="GV186" s="162"/>
      <c r="GW186" s="162"/>
      <c r="GX186" s="162"/>
      <c r="GY186" s="162"/>
      <c r="GZ186" s="162"/>
      <c r="HA186" s="162"/>
      <c r="HB186" s="162"/>
      <c r="HC186" s="162"/>
      <c r="HD186" s="162"/>
      <c r="HE186" s="162"/>
      <c r="HF186" s="162"/>
      <c r="HG186" s="162"/>
      <c r="HH186" s="162"/>
      <c r="HI186" s="162"/>
      <c r="HJ186" s="162"/>
      <c r="HK186" s="162"/>
      <c r="HL186" s="162"/>
      <c r="HM186" s="162"/>
      <c r="HN186" s="162"/>
      <c r="HO186" s="162"/>
      <c r="HP186" s="162"/>
      <c r="HQ186" s="162"/>
      <c r="HR186" s="162"/>
      <c r="HS186" s="162"/>
      <c r="HT186" s="162"/>
    </row>
    <row r="187" spans="1:228" s="250" customFormat="1" ht="14.25" customHeight="1">
      <c r="A187" s="363">
        <v>183</v>
      </c>
      <c r="B187" s="285" t="s">
        <v>140</v>
      </c>
      <c r="C187" s="235" t="s">
        <v>291</v>
      </c>
      <c r="D187" s="236">
        <v>124.17</v>
      </c>
      <c r="E187" s="237">
        <v>124170</v>
      </c>
      <c r="F187" s="244"/>
      <c r="G187" s="239">
        <v>3</v>
      </c>
      <c r="H187" s="239"/>
      <c r="I187" s="240">
        <v>1904</v>
      </c>
      <c r="J187" s="239">
        <v>1</v>
      </c>
      <c r="K187" s="245" t="s">
        <v>544</v>
      </c>
      <c r="L187" s="245" t="s">
        <v>374</v>
      </c>
      <c r="M187" s="245" t="s">
        <v>382</v>
      </c>
      <c r="N187" s="246" t="s">
        <v>376</v>
      </c>
      <c r="O187" s="246" t="s">
        <v>376</v>
      </c>
      <c r="P187" s="246" t="s">
        <v>377</v>
      </c>
      <c r="Q187" s="246" t="s">
        <v>378</v>
      </c>
      <c r="R187" s="246" t="s">
        <v>376</v>
      </c>
      <c r="S187" s="246" t="s">
        <v>376</v>
      </c>
      <c r="T187" s="246" t="s">
        <v>376</v>
      </c>
      <c r="U187" s="246"/>
      <c r="V187" s="246" t="s">
        <v>376</v>
      </c>
      <c r="W187" s="246" t="s">
        <v>376</v>
      </c>
      <c r="X187" s="247" t="s">
        <v>376</v>
      </c>
      <c r="Y187" s="247" t="s">
        <v>379</v>
      </c>
      <c r="Z187" s="247" t="s">
        <v>766</v>
      </c>
      <c r="AA187" s="247" t="s">
        <v>376</v>
      </c>
      <c r="AB187" s="247">
        <v>2020</v>
      </c>
      <c r="AC187" s="247"/>
      <c r="AD187" s="350">
        <v>2015</v>
      </c>
      <c r="AE187" s="191" t="s">
        <v>497</v>
      </c>
      <c r="AF187" s="194">
        <v>2830</v>
      </c>
      <c r="AG187" s="247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  <c r="DG187" s="162"/>
      <c r="DH187" s="162"/>
      <c r="DI187" s="162"/>
      <c r="DJ187" s="162"/>
      <c r="DK187" s="162"/>
      <c r="DL187" s="162"/>
      <c r="DM187" s="162"/>
      <c r="DN187" s="162"/>
      <c r="DO187" s="162"/>
      <c r="DP187" s="162"/>
      <c r="DQ187" s="162"/>
      <c r="DR187" s="162"/>
      <c r="DS187" s="162"/>
      <c r="DT187" s="162"/>
      <c r="DU187" s="162"/>
      <c r="DV187" s="162"/>
      <c r="DW187" s="162"/>
      <c r="DX187" s="162"/>
      <c r="DY187" s="162"/>
      <c r="DZ187" s="162"/>
      <c r="EA187" s="162"/>
      <c r="EB187" s="162"/>
      <c r="EC187" s="162"/>
      <c r="ED187" s="162"/>
      <c r="EE187" s="162"/>
      <c r="EF187" s="162"/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2"/>
      <c r="ER187" s="162"/>
      <c r="ES187" s="162"/>
      <c r="ET187" s="162"/>
      <c r="EU187" s="162"/>
      <c r="EV187" s="162"/>
      <c r="EW187" s="162"/>
      <c r="EX187" s="162"/>
      <c r="EY187" s="162"/>
      <c r="EZ187" s="162"/>
      <c r="FA187" s="162"/>
      <c r="FB187" s="162"/>
      <c r="FC187" s="162"/>
      <c r="FD187" s="162"/>
      <c r="FE187" s="162"/>
      <c r="FF187" s="162"/>
      <c r="FG187" s="162"/>
      <c r="FH187" s="162"/>
      <c r="FI187" s="162"/>
      <c r="FJ187" s="162"/>
      <c r="FK187" s="162"/>
      <c r="FL187" s="162"/>
      <c r="FM187" s="162"/>
      <c r="FN187" s="162"/>
      <c r="FO187" s="162"/>
      <c r="FP187" s="162"/>
      <c r="FQ187" s="162"/>
      <c r="FR187" s="162"/>
      <c r="FS187" s="162"/>
      <c r="FT187" s="162"/>
      <c r="FU187" s="162"/>
      <c r="FV187" s="162"/>
      <c r="FW187" s="162"/>
      <c r="FX187" s="162"/>
      <c r="FY187" s="162"/>
      <c r="FZ187" s="162"/>
      <c r="GA187" s="162"/>
      <c r="GB187" s="162"/>
      <c r="GC187" s="162"/>
      <c r="GD187" s="162"/>
      <c r="GE187" s="162"/>
      <c r="GF187" s="162"/>
      <c r="GG187" s="162"/>
      <c r="GH187" s="162"/>
      <c r="GI187" s="162"/>
      <c r="GJ187" s="162"/>
      <c r="GK187" s="162"/>
      <c r="GL187" s="162"/>
      <c r="GM187" s="162"/>
      <c r="GN187" s="162"/>
      <c r="GO187" s="162"/>
      <c r="GP187" s="162"/>
      <c r="GQ187" s="162"/>
      <c r="GR187" s="162"/>
      <c r="GS187" s="162"/>
      <c r="GT187" s="162"/>
      <c r="GU187" s="162"/>
      <c r="GV187" s="162"/>
      <c r="GW187" s="162"/>
      <c r="GX187" s="162"/>
      <c r="GY187" s="162"/>
      <c r="GZ187" s="162"/>
      <c r="HA187" s="162"/>
      <c r="HB187" s="162"/>
      <c r="HC187" s="162"/>
      <c r="HD187" s="162"/>
      <c r="HE187" s="162"/>
      <c r="HF187" s="162"/>
      <c r="HG187" s="162"/>
      <c r="HH187" s="162"/>
      <c r="HI187" s="162"/>
      <c r="HJ187" s="162"/>
      <c r="HK187" s="162"/>
      <c r="HL187" s="162"/>
      <c r="HM187" s="162"/>
      <c r="HN187" s="162"/>
      <c r="HO187" s="162"/>
      <c r="HP187" s="162"/>
      <c r="HQ187" s="162"/>
      <c r="HR187" s="162"/>
      <c r="HS187" s="162"/>
      <c r="HT187" s="162"/>
    </row>
    <row r="188" spans="1:228" s="250" customFormat="1" ht="14.25" customHeight="1">
      <c r="A188" s="363">
        <v>184</v>
      </c>
      <c r="B188" s="285" t="s">
        <v>141</v>
      </c>
      <c r="C188" s="235" t="s">
        <v>291</v>
      </c>
      <c r="D188" s="236">
        <v>667.87</v>
      </c>
      <c r="E188" s="237">
        <v>767162.52</v>
      </c>
      <c r="F188" s="242"/>
      <c r="G188" s="239">
        <v>14</v>
      </c>
      <c r="H188" s="239"/>
      <c r="I188" s="240">
        <v>1900</v>
      </c>
      <c r="J188" s="239">
        <v>4</v>
      </c>
      <c r="K188" s="245" t="s">
        <v>373</v>
      </c>
      <c r="L188" s="245" t="s">
        <v>374</v>
      </c>
      <c r="M188" s="245" t="s">
        <v>545</v>
      </c>
      <c r="N188" s="246" t="s">
        <v>376</v>
      </c>
      <c r="O188" s="246" t="s">
        <v>376</v>
      </c>
      <c r="P188" s="246" t="s">
        <v>377</v>
      </c>
      <c r="Q188" s="246" t="s">
        <v>378</v>
      </c>
      <c r="R188" s="246" t="s">
        <v>376</v>
      </c>
      <c r="S188" s="246" t="s">
        <v>376</v>
      </c>
      <c r="T188" s="246" t="s">
        <v>376</v>
      </c>
      <c r="U188" s="246"/>
      <c r="V188" s="246" t="s">
        <v>376</v>
      </c>
      <c r="W188" s="246" t="s">
        <v>378</v>
      </c>
      <c r="X188" s="247" t="s">
        <v>376</v>
      </c>
      <c r="Y188" s="247" t="s">
        <v>379</v>
      </c>
      <c r="Z188" s="247" t="s">
        <v>766</v>
      </c>
      <c r="AA188" s="247" t="s">
        <v>376</v>
      </c>
      <c r="AB188" s="344">
        <v>2019</v>
      </c>
      <c r="AC188" s="247"/>
      <c r="AD188" s="350" t="s">
        <v>637</v>
      </c>
      <c r="AE188" s="191" t="s">
        <v>546</v>
      </c>
      <c r="AF188" s="194">
        <v>18201</v>
      </c>
      <c r="AG188" s="247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2"/>
      <c r="DB188" s="162"/>
      <c r="DC188" s="162"/>
      <c r="DD188" s="162"/>
      <c r="DE188" s="162"/>
      <c r="DF188" s="162"/>
      <c r="DG188" s="162"/>
      <c r="DH188" s="162"/>
      <c r="DI188" s="162"/>
      <c r="DJ188" s="162"/>
      <c r="DK188" s="162"/>
      <c r="DL188" s="162"/>
      <c r="DM188" s="162"/>
      <c r="DN188" s="162"/>
      <c r="DO188" s="162"/>
      <c r="DP188" s="162"/>
      <c r="DQ188" s="162"/>
      <c r="DR188" s="162"/>
      <c r="DS188" s="162"/>
      <c r="DT188" s="162"/>
      <c r="DU188" s="162"/>
      <c r="DV188" s="162"/>
      <c r="DW188" s="162"/>
      <c r="DX188" s="162"/>
      <c r="DY188" s="162"/>
      <c r="DZ188" s="162"/>
      <c r="EA188" s="162"/>
      <c r="EB188" s="162"/>
      <c r="EC188" s="162"/>
      <c r="ED188" s="162"/>
      <c r="EE188" s="162"/>
      <c r="EF188" s="162"/>
      <c r="EG188" s="162"/>
      <c r="EH188" s="162"/>
      <c r="EI188" s="162"/>
      <c r="EJ188" s="162"/>
      <c r="EK188" s="162"/>
      <c r="EL188" s="162"/>
      <c r="EM188" s="162"/>
      <c r="EN188" s="162"/>
      <c r="EO188" s="162"/>
      <c r="EP188" s="162"/>
      <c r="EQ188" s="162"/>
      <c r="ER188" s="162"/>
      <c r="ES188" s="162"/>
      <c r="ET188" s="162"/>
      <c r="EU188" s="162"/>
      <c r="EV188" s="162"/>
      <c r="EW188" s="162"/>
      <c r="EX188" s="162"/>
      <c r="EY188" s="162"/>
      <c r="EZ188" s="162"/>
      <c r="FA188" s="162"/>
      <c r="FB188" s="162"/>
      <c r="FC188" s="162"/>
      <c r="FD188" s="162"/>
      <c r="FE188" s="162"/>
      <c r="FF188" s="162"/>
      <c r="FG188" s="162"/>
      <c r="FH188" s="162"/>
      <c r="FI188" s="162"/>
      <c r="FJ188" s="162"/>
      <c r="FK188" s="162"/>
      <c r="FL188" s="162"/>
      <c r="FM188" s="162"/>
      <c r="FN188" s="162"/>
      <c r="FO188" s="162"/>
      <c r="FP188" s="162"/>
      <c r="FQ188" s="162"/>
      <c r="FR188" s="162"/>
      <c r="FS188" s="162"/>
      <c r="FT188" s="162"/>
      <c r="FU188" s="162"/>
      <c r="FV188" s="162"/>
      <c r="FW188" s="162"/>
      <c r="FX188" s="162"/>
      <c r="FY188" s="162"/>
      <c r="FZ188" s="162"/>
      <c r="GA188" s="162"/>
      <c r="GB188" s="162"/>
      <c r="GC188" s="162"/>
      <c r="GD188" s="162"/>
      <c r="GE188" s="162"/>
      <c r="GF188" s="162"/>
      <c r="GG188" s="162"/>
      <c r="GH188" s="162"/>
      <c r="GI188" s="162"/>
      <c r="GJ188" s="162"/>
      <c r="GK188" s="162"/>
      <c r="GL188" s="162"/>
      <c r="GM188" s="162"/>
      <c r="GN188" s="162"/>
      <c r="GO188" s="162"/>
      <c r="GP188" s="162"/>
      <c r="GQ188" s="162"/>
      <c r="GR188" s="162"/>
      <c r="GS188" s="162"/>
      <c r="GT188" s="162"/>
      <c r="GU188" s="162"/>
      <c r="GV188" s="162"/>
      <c r="GW188" s="162"/>
      <c r="GX188" s="162"/>
      <c r="GY188" s="162"/>
      <c r="GZ188" s="162"/>
      <c r="HA188" s="162"/>
      <c r="HB188" s="162"/>
      <c r="HC188" s="162"/>
      <c r="HD188" s="162"/>
      <c r="HE188" s="162"/>
      <c r="HF188" s="162"/>
      <c r="HG188" s="162"/>
      <c r="HH188" s="162"/>
      <c r="HI188" s="162"/>
      <c r="HJ188" s="162"/>
      <c r="HK188" s="162"/>
      <c r="HL188" s="162"/>
      <c r="HM188" s="162"/>
      <c r="HN188" s="162"/>
      <c r="HO188" s="162"/>
      <c r="HP188" s="162"/>
      <c r="HQ188" s="162"/>
      <c r="HR188" s="162"/>
      <c r="HS188" s="162"/>
      <c r="HT188" s="162"/>
    </row>
    <row r="189" spans="1:228" s="162" customFormat="1" ht="14.25" customHeight="1">
      <c r="A189" s="363">
        <v>185</v>
      </c>
      <c r="B189" s="285" t="s">
        <v>142</v>
      </c>
      <c r="C189" s="235" t="s">
        <v>291</v>
      </c>
      <c r="D189" s="236">
        <v>733.04</v>
      </c>
      <c r="E189" s="237">
        <v>905033.39</v>
      </c>
      <c r="F189" s="242"/>
      <c r="G189" s="239">
        <v>12</v>
      </c>
      <c r="H189" s="239"/>
      <c r="I189" s="240">
        <v>1900</v>
      </c>
      <c r="J189" s="239">
        <v>4</v>
      </c>
      <c r="K189" s="245" t="s">
        <v>373</v>
      </c>
      <c r="L189" s="245" t="s">
        <v>374</v>
      </c>
      <c r="M189" s="245" t="s">
        <v>375</v>
      </c>
      <c r="N189" s="246" t="s">
        <v>376</v>
      </c>
      <c r="O189" s="246" t="s">
        <v>376</v>
      </c>
      <c r="P189" s="246" t="s">
        <v>377</v>
      </c>
      <c r="Q189" s="246" t="s">
        <v>378</v>
      </c>
      <c r="R189" s="246" t="s">
        <v>376</v>
      </c>
      <c r="S189" s="246" t="s">
        <v>376</v>
      </c>
      <c r="T189" s="246" t="s">
        <v>376</v>
      </c>
      <c r="U189" s="246"/>
      <c r="V189" s="246" t="s">
        <v>376</v>
      </c>
      <c r="W189" s="246" t="s">
        <v>378</v>
      </c>
      <c r="X189" s="247" t="s">
        <v>376</v>
      </c>
      <c r="Y189" s="247" t="s">
        <v>379</v>
      </c>
      <c r="Z189" s="247" t="s">
        <v>766</v>
      </c>
      <c r="AA189" s="247" t="s">
        <v>376</v>
      </c>
      <c r="AB189" s="344">
        <v>2019</v>
      </c>
      <c r="AC189" s="247"/>
      <c r="AD189" s="350" t="s">
        <v>625</v>
      </c>
      <c r="AE189" s="191" t="s">
        <v>547</v>
      </c>
      <c r="AF189" s="194">
        <v>12848</v>
      </c>
      <c r="AG189" s="247"/>
    </row>
    <row r="190" spans="1:228" s="250" customFormat="1" ht="14.25" customHeight="1">
      <c r="A190" s="363">
        <v>186</v>
      </c>
      <c r="B190" s="285" t="s">
        <v>143</v>
      </c>
      <c r="C190" s="235" t="s">
        <v>291</v>
      </c>
      <c r="D190" s="236">
        <v>74.64</v>
      </c>
      <c r="E190" s="237">
        <v>74640</v>
      </c>
      <c r="F190" s="242"/>
      <c r="G190" s="239">
        <v>3</v>
      </c>
      <c r="H190" s="239"/>
      <c r="I190" s="240">
        <v>1900</v>
      </c>
      <c r="J190" s="239">
        <v>1</v>
      </c>
      <c r="K190" s="245" t="s">
        <v>373</v>
      </c>
      <c r="L190" s="245" t="s">
        <v>374</v>
      </c>
      <c r="M190" s="245" t="s">
        <v>382</v>
      </c>
      <c r="N190" s="246" t="s">
        <v>376</v>
      </c>
      <c r="O190" s="246" t="s">
        <v>376</v>
      </c>
      <c r="P190" s="246" t="s">
        <v>377</v>
      </c>
      <c r="Q190" s="246" t="s">
        <v>378</v>
      </c>
      <c r="R190" s="246" t="s">
        <v>376</v>
      </c>
      <c r="S190" s="246" t="s">
        <v>376</v>
      </c>
      <c r="T190" s="246" t="s">
        <v>376</v>
      </c>
      <c r="U190" s="246"/>
      <c r="V190" s="246" t="s">
        <v>376</v>
      </c>
      <c r="W190" s="246" t="s">
        <v>376</v>
      </c>
      <c r="X190" s="247" t="s">
        <v>376</v>
      </c>
      <c r="Y190" s="247" t="s">
        <v>379</v>
      </c>
      <c r="Z190" s="247" t="s">
        <v>766</v>
      </c>
      <c r="AA190" s="247" t="s">
        <v>376</v>
      </c>
      <c r="AB190" s="344">
        <v>2019</v>
      </c>
      <c r="AC190" s="247"/>
      <c r="AD190" s="350" t="s">
        <v>626</v>
      </c>
      <c r="AE190" s="191" t="s">
        <v>548</v>
      </c>
      <c r="AF190" s="194">
        <v>5493</v>
      </c>
      <c r="AG190" s="247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62"/>
      <c r="BS190" s="162"/>
      <c r="BT190" s="162"/>
      <c r="BU190" s="162"/>
      <c r="BV190" s="162"/>
      <c r="BW190" s="162"/>
      <c r="BX190" s="162"/>
      <c r="BY190" s="162"/>
      <c r="BZ190" s="162"/>
      <c r="CA190" s="162"/>
      <c r="CB190" s="162"/>
      <c r="CC190" s="162"/>
      <c r="CD190" s="162"/>
      <c r="CE190" s="162"/>
      <c r="CF190" s="162"/>
      <c r="CG190" s="162"/>
      <c r="CH190" s="162"/>
      <c r="CI190" s="162"/>
      <c r="CJ190" s="162"/>
      <c r="CK190" s="162"/>
      <c r="CL190" s="162"/>
      <c r="CM190" s="162"/>
      <c r="CN190" s="162"/>
      <c r="CO190" s="162"/>
      <c r="CP190" s="162"/>
      <c r="CQ190" s="162"/>
      <c r="CR190" s="162"/>
      <c r="CS190" s="162"/>
      <c r="CT190" s="162"/>
      <c r="CU190" s="162"/>
      <c r="CV190" s="162"/>
      <c r="CW190" s="162"/>
      <c r="CX190" s="162"/>
      <c r="CY190" s="162"/>
      <c r="CZ190" s="162"/>
      <c r="DA190" s="162"/>
      <c r="DB190" s="162"/>
      <c r="DC190" s="162"/>
      <c r="DD190" s="162"/>
      <c r="DE190" s="162"/>
      <c r="DF190" s="162"/>
      <c r="DG190" s="162"/>
      <c r="DH190" s="162"/>
      <c r="DI190" s="162"/>
      <c r="DJ190" s="162"/>
      <c r="DK190" s="162"/>
      <c r="DL190" s="162"/>
      <c r="DM190" s="162"/>
      <c r="DN190" s="162"/>
      <c r="DO190" s="162"/>
      <c r="DP190" s="162"/>
      <c r="DQ190" s="162"/>
      <c r="DR190" s="162"/>
      <c r="DS190" s="162"/>
      <c r="DT190" s="162"/>
      <c r="DU190" s="162"/>
      <c r="DV190" s="162"/>
      <c r="DW190" s="162"/>
      <c r="DX190" s="162"/>
      <c r="DY190" s="162"/>
      <c r="DZ190" s="162"/>
      <c r="EA190" s="162"/>
      <c r="EB190" s="162"/>
      <c r="EC190" s="162"/>
      <c r="ED190" s="162"/>
      <c r="EE190" s="162"/>
      <c r="EF190" s="162"/>
      <c r="EG190" s="162"/>
      <c r="EH190" s="162"/>
      <c r="EI190" s="162"/>
      <c r="EJ190" s="162"/>
      <c r="EK190" s="162"/>
      <c r="EL190" s="162"/>
      <c r="EM190" s="162"/>
      <c r="EN190" s="162"/>
      <c r="EO190" s="162"/>
      <c r="EP190" s="162"/>
      <c r="EQ190" s="162"/>
      <c r="ER190" s="162"/>
      <c r="ES190" s="162"/>
      <c r="ET190" s="162"/>
      <c r="EU190" s="162"/>
      <c r="EV190" s="162"/>
      <c r="EW190" s="162"/>
      <c r="EX190" s="162"/>
      <c r="EY190" s="162"/>
      <c r="EZ190" s="162"/>
      <c r="FA190" s="162"/>
      <c r="FB190" s="162"/>
      <c r="FC190" s="162"/>
      <c r="FD190" s="162"/>
      <c r="FE190" s="162"/>
      <c r="FF190" s="162"/>
      <c r="FG190" s="162"/>
      <c r="FH190" s="162"/>
      <c r="FI190" s="162"/>
      <c r="FJ190" s="162"/>
      <c r="FK190" s="162"/>
      <c r="FL190" s="162"/>
      <c r="FM190" s="162"/>
      <c r="FN190" s="162"/>
      <c r="FO190" s="162"/>
      <c r="FP190" s="162"/>
      <c r="FQ190" s="162"/>
      <c r="FR190" s="162"/>
      <c r="FS190" s="162"/>
      <c r="FT190" s="162"/>
      <c r="FU190" s="162"/>
      <c r="FV190" s="162"/>
      <c r="FW190" s="162"/>
      <c r="FX190" s="162"/>
      <c r="FY190" s="162"/>
      <c r="FZ190" s="162"/>
      <c r="GA190" s="162"/>
      <c r="GB190" s="162"/>
      <c r="GC190" s="162"/>
      <c r="GD190" s="162"/>
      <c r="GE190" s="162"/>
      <c r="GF190" s="162"/>
      <c r="GG190" s="162"/>
      <c r="GH190" s="162"/>
      <c r="GI190" s="162"/>
      <c r="GJ190" s="162"/>
      <c r="GK190" s="162"/>
      <c r="GL190" s="162"/>
      <c r="GM190" s="162"/>
      <c r="GN190" s="162"/>
      <c r="GO190" s="162"/>
      <c r="GP190" s="162"/>
      <c r="GQ190" s="162"/>
      <c r="GR190" s="162"/>
      <c r="GS190" s="162"/>
      <c r="GT190" s="162"/>
      <c r="GU190" s="162"/>
      <c r="GV190" s="162"/>
      <c r="GW190" s="162"/>
      <c r="GX190" s="162"/>
      <c r="GY190" s="162"/>
      <c r="GZ190" s="162"/>
      <c r="HA190" s="162"/>
      <c r="HB190" s="162"/>
      <c r="HC190" s="162"/>
      <c r="HD190" s="162"/>
      <c r="HE190" s="162"/>
      <c r="HF190" s="162"/>
      <c r="HG190" s="162"/>
      <c r="HH190" s="162"/>
      <c r="HI190" s="162"/>
      <c r="HJ190" s="162"/>
      <c r="HK190" s="162"/>
      <c r="HL190" s="162"/>
      <c r="HM190" s="162"/>
      <c r="HN190" s="162"/>
      <c r="HO190" s="162"/>
      <c r="HP190" s="162"/>
      <c r="HQ190" s="162"/>
      <c r="HR190" s="162"/>
      <c r="HS190" s="162"/>
      <c r="HT190" s="162"/>
    </row>
    <row r="191" spans="1:228" s="250" customFormat="1" ht="14.25" customHeight="1">
      <c r="A191" s="363">
        <v>187</v>
      </c>
      <c r="B191" s="281" t="s">
        <v>672</v>
      </c>
      <c r="C191" s="241" t="s">
        <v>33</v>
      </c>
      <c r="D191" s="231">
        <v>345.82</v>
      </c>
      <c r="E191" s="237">
        <v>1744822.8900000001</v>
      </c>
      <c r="F191" s="244"/>
      <c r="G191" s="239">
        <v>6</v>
      </c>
      <c r="H191" s="239">
        <v>1</v>
      </c>
      <c r="I191" s="240">
        <v>1900</v>
      </c>
      <c r="J191" s="239">
        <v>3</v>
      </c>
      <c r="K191" s="245" t="s">
        <v>373</v>
      </c>
      <c r="L191" s="245" t="s">
        <v>374</v>
      </c>
      <c r="M191" s="245" t="s">
        <v>383</v>
      </c>
      <c r="N191" s="246" t="s">
        <v>376</v>
      </c>
      <c r="O191" s="246" t="s">
        <v>376</v>
      </c>
      <c r="P191" s="246" t="s">
        <v>377</v>
      </c>
      <c r="Q191" s="246" t="s">
        <v>376</v>
      </c>
      <c r="R191" s="246" t="s">
        <v>376</v>
      </c>
      <c r="S191" s="246" t="s">
        <v>376</v>
      </c>
      <c r="T191" s="246" t="s">
        <v>376</v>
      </c>
      <c r="U191" s="246"/>
      <c r="V191" s="246" t="s">
        <v>376</v>
      </c>
      <c r="W191" s="246" t="s">
        <v>376</v>
      </c>
      <c r="X191" s="247" t="s">
        <v>376</v>
      </c>
      <c r="Y191" s="247" t="s">
        <v>379</v>
      </c>
      <c r="Z191" s="247" t="s">
        <v>766</v>
      </c>
      <c r="AA191" s="247" t="s">
        <v>376</v>
      </c>
      <c r="AB191" s="344">
        <v>2019</v>
      </c>
      <c r="AC191" s="247"/>
      <c r="AD191" s="350" t="s">
        <v>636</v>
      </c>
      <c r="AE191" s="191" t="s">
        <v>549</v>
      </c>
      <c r="AF191" s="194">
        <v>14440</v>
      </c>
      <c r="AG191" s="247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  <c r="BL191" s="162"/>
      <c r="BM191" s="162"/>
      <c r="BN191" s="162"/>
      <c r="BO191" s="162"/>
      <c r="BP191" s="162"/>
      <c r="BQ191" s="162"/>
      <c r="BR191" s="162"/>
      <c r="BS191" s="162"/>
      <c r="BT191" s="162"/>
      <c r="BU191" s="162"/>
      <c r="BV191" s="162"/>
      <c r="BW191" s="162"/>
      <c r="BX191" s="162"/>
      <c r="BY191" s="162"/>
      <c r="BZ191" s="162"/>
      <c r="CA191" s="162"/>
      <c r="CB191" s="162"/>
      <c r="CC191" s="162"/>
      <c r="CD191" s="162"/>
      <c r="CE191" s="162"/>
      <c r="CF191" s="162"/>
      <c r="CG191" s="162"/>
      <c r="CH191" s="162"/>
      <c r="CI191" s="162"/>
      <c r="CJ191" s="162"/>
      <c r="CK191" s="162"/>
      <c r="CL191" s="162"/>
      <c r="CM191" s="162"/>
      <c r="CN191" s="162"/>
      <c r="CO191" s="162"/>
      <c r="CP191" s="162"/>
      <c r="CQ191" s="162"/>
      <c r="CR191" s="162"/>
      <c r="CS191" s="162"/>
      <c r="CT191" s="162"/>
      <c r="CU191" s="162"/>
      <c r="CV191" s="162"/>
      <c r="CW191" s="162"/>
      <c r="CX191" s="162"/>
      <c r="CY191" s="162"/>
      <c r="CZ191" s="162"/>
      <c r="DA191" s="162"/>
      <c r="DB191" s="162"/>
      <c r="DC191" s="162"/>
      <c r="DD191" s="162"/>
      <c r="DE191" s="162"/>
      <c r="DF191" s="162"/>
      <c r="DG191" s="162"/>
      <c r="DH191" s="162"/>
      <c r="DI191" s="162"/>
      <c r="DJ191" s="162"/>
      <c r="DK191" s="162"/>
      <c r="DL191" s="162"/>
      <c r="DM191" s="162"/>
      <c r="DN191" s="162"/>
      <c r="DO191" s="162"/>
      <c r="DP191" s="162"/>
      <c r="DQ191" s="162"/>
      <c r="DR191" s="162"/>
      <c r="DS191" s="162"/>
      <c r="DT191" s="162"/>
      <c r="DU191" s="162"/>
      <c r="DV191" s="162"/>
      <c r="DW191" s="162"/>
      <c r="DX191" s="162"/>
      <c r="DY191" s="162"/>
      <c r="DZ191" s="162"/>
      <c r="EA191" s="162"/>
      <c r="EB191" s="162"/>
      <c r="EC191" s="162"/>
      <c r="ED191" s="162"/>
      <c r="EE191" s="162"/>
      <c r="EF191" s="162"/>
      <c r="EG191" s="162"/>
      <c r="EH191" s="162"/>
      <c r="EI191" s="162"/>
      <c r="EJ191" s="162"/>
      <c r="EK191" s="162"/>
      <c r="EL191" s="162"/>
      <c r="EM191" s="162"/>
      <c r="EN191" s="162"/>
      <c r="EO191" s="162"/>
      <c r="EP191" s="162"/>
      <c r="EQ191" s="162"/>
      <c r="ER191" s="162"/>
      <c r="ES191" s="162"/>
      <c r="ET191" s="162"/>
      <c r="EU191" s="162"/>
      <c r="EV191" s="162"/>
      <c r="EW191" s="162"/>
      <c r="EX191" s="162"/>
      <c r="EY191" s="162"/>
      <c r="EZ191" s="162"/>
      <c r="FA191" s="162"/>
      <c r="FB191" s="162"/>
      <c r="FC191" s="162"/>
      <c r="FD191" s="162"/>
      <c r="FE191" s="162"/>
      <c r="FF191" s="162"/>
      <c r="FG191" s="162"/>
      <c r="FH191" s="162"/>
      <c r="FI191" s="162"/>
      <c r="FJ191" s="162"/>
      <c r="FK191" s="162"/>
      <c r="FL191" s="162"/>
      <c r="FM191" s="162"/>
      <c r="FN191" s="162"/>
      <c r="FO191" s="162"/>
      <c r="FP191" s="162"/>
      <c r="FQ191" s="162"/>
      <c r="FR191" s="162"/>
      <c r="FS191" s="162"/>
      <c r="FT191" s="162"/>
      <c r="FU191" s="162"/>
      <c r="FV191" s="162"/>
      <c r="FW191" s="162"/>
      <c r="FX191" s="162"/>
      <c r="FY191" s="162"/>
      <c r="FZ191" s="162"/>
      <c r="GA191" s="162"/>
      <c r="GB191" s="162"/>
      <c r="GC191" s="162"/>
      <c r="GD191" s="162"/>
      <c r="GE191" s="162"/>
      <c r="GF191" s="162"/>
      <c r="GG191" s="162"/>
      <c r="GH191" s="162"/>
      <c r="GI191" s="162"/>
      <c r="GJ191" s="162"/>
      <c r="GK191" s="162"/>
      <c r="GL191" s="162"/>
      <c r="GM191" s="162"/>
      <c r="GN191" s="162"/>
      <c r="GO191" s="162"/>
      <c r="GP191" s="162"/>
      <c r="GQ191" s="162"/>
      <c r="GR191" s="162"/>
      <c r="GS191" s="162"/>
      <c r="GT191" s="162"/>
      <c r="GU191" s="162"/>
      <c r="GV191" s="162"/>
      <c r="GW191" s="162"/>
      <c r="GX191" s="162"/>
      <c r="GY191" s="162"/>
      <c r="GZ191" s="162"/>
      <c r="HA191" s="162"/>
      <c r="HB191" s="162"/>
      <c r="HC191" s="162"/>
      <c r="HD191" s="162"/>
      <c r="HE191" s="162"/>
      <c r="HF191" s="162"/>
      <c r="HG191" s="162"/>
      <c r="HH191" s="162"/>
      <c r="HI191" s="162"/>
      <c r="HJ191" s="162"/>
      <c r="HK191" s="162"/>
      <c r="HL191" s="162"/>
      <c r="HM191" s="162"/>
      <c r="HN191" s="162"/>
      <c r="HO191" s="162"/>
      <c r="HP191" s="162"/>
      <c r="HQ191" s="162"/>
      <c r="HR191" s="162"/>
      <c r="HS191" s="162"/>
      <c r="HT191" s="162"/>
    </row>
    <row r="192" spans="1:228" s="250" customFormat="1" ht="14.25" customHeight="1">
      <c r="A192" s="363">
        <v>188</v>
      </c>
      <c r="B192" s="281" t="s">
        <v>145</v>
      </c>
      <c r="C192" s="241" t="s">
        <v>33</v>
      </c>
      <c r="D192" s="231">
        <v>52.43</v>
      </c>
      <c r="E192" s="237">
        <v>52430</v>
      </c>
      <c r="F192" s="244"/>
      <c r="G192" s="239">
        <v>1</v>
      </c>
      <c r="H192" s="239"/>
      <c r="I192" s="240">
        <v>1900</v>
      </c>
      <c r="J192" s="239">
        <v>1</v>
      </c>
      <c r="K192" s="245" t="s">
        <v>373</v>
      </c>
      <c r="L192" s="245" t="s">
        <v>374</v>
      </c>
      <c r="M192" s="245" t="s">
        <v>467</v>
      </c>
      <c r="N192" s="246" t="s">
        <v>376</v>
      </c>
      <c r="O192" s="246" t="s">
        <v>376</v>
      </c>
      <c r="P192" s="246" t="s">
        <v>377</v>
      </c>
      <c r="Q192" s="246" t="s">
        <v>376</v>
      </c>
      <c r="R192" s="246" t="s">
        <v>376</v>
      </c>
      <c r="S192" s="246" t="s">
        <v>376</v>
      </c>
      <c r="T192" s="246" t="s">
        <v>376</v>
      </c>
      <c r="U192" s="246"/>
      <c r="V192" s="246" t="s">
        <v>376</v>
      </c>
      <c r="W192" s="246" t="s">
        <v>376</v>
      </c>
      <c r="X192" s="247" t="s">
        <v>376</v>
      </c>
      <c r="Y192" s="247" t="s">
        <v>379</v>
      </c>
      <c r="Z192" s="247" t="s">
        <v>766</v>
      </c>
      <c r="AA192" s="247" t="s">
        <v>376</v>
      </c>
      <c r="AB192" s="247">
        <v>2020</v>
      </c>
      <c r="AC192" s="247"/>
      <c r="AD192" s="350">
        <v>2015</v>
      </c>
      <c r="AE192" s="191" t="s">
        <v>389</v>
      </c>
      <c r="AF192" s="194">
        <v>10476</v>
      </c>
      <c r="AG192" s="247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BT192" s="162"/>
      <c r="BU192" s="162"/>
      <c r="BV192" s="162"/>
      <c r="BW192" s="162"/>
      <c r="BX192" s="162"/>
      <c r="BY192" s="162"/>
      <c r="BZ192" s="162"/>
      <c r="CA192" s="162"/>
      <c r="CB192" s="162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  <c r="CP192" s="162"/>
      <c r="CQ192" s="162"/>
      <c r="CR192" s="162"/>
      <c r="CS192" s="162"/>
      <c r="CT192" s="162"/>
      <c r="CU192" s="162"/>
      <c r="CV192" s="162"/>
      <c r="CW192" s="162"/>
      <c r="CX192" s="162"/>
      <c r="CY192" s="162"/>
      <c r="CZ192" s="162"/>
      <c r="DA192" s="162"/>
      <c r="DB192" s="162"/>
      <c r="DC192" s="162"/>
      <c r="DD192" s="162"/>
      <c r="DE192" s="162"/>
      <c r="DF192" s="162"/>
      <c r="DG192" s="162"/>
      <c r="DH192" s="162"/>
      <c r="DI192" s="162"/>
      <c r="DJ192" s="162"/>
      <c r="DK192" s="162"/>
      <c r="DL192" s="162"/>
      <c r="DM192" s="162"/>
      <c r="DN192" s="162"/>
      <c r="DO192" s="162"/>
      <c r="DP192" s="162"/>
      <c r="DQ192" s="162"/>
      <c r="DR192" s="162"/>
      <c r="DS192" s="162"/>
      <c r="DT192" s="162"/>
      <c r="DU192" s="162"/>
      <c r="DV192" s="162"/>
      <c r="DW192" s="162"/>
      <c r="DX192" s="162"/>
      <c r="DY192" s="162"/>
      <c r="DZ192" s="162"/>
      <c r="EA192" s="162"/>
      <c r="EB192" s="162"/>
      <c r="EC192" s="162"/>
      <c r="ED192" s="162"/>
      <c r="EE192" s="162"/>
      <c r="EF192" s="162"/>
      <c r="EG192" s="162"/>
      <c r="EH192" s="162"/>
      <c r="EI192" s="162"/>
      <c r="EJ192" s="162"/>
      <c r="EK192" s="162"/>
      <c r="EL192" s="162"/>
      <c r="EM192" s="162"/>
      <c r="EN192" s="162"/>
      <c r="EO192" s="162"/>
      <c r="EP192" s="162"/>
      <c r="EQ192" s="162"/>
      <c r="ER192" s="162"/>
      <c r="ES192" s="162"/>
      <c r="ET192" s="162"/>
      <c r="EU192" s="162"/>
      <c r="EV192" s="162"/>
      <c r="EW192" s="162"/>
      <c r="EX192" s="162"/>
      <c r="EY192" s="162"/>
      <c r="EZ192" s="162"/>
      <c r="FA192" s="162"/>
      <c r="FB192" s="162"/>
      <c r="FC192" s="162"/>
      <c r="FD192" s="162"/>
      <c r="FE192" s="162"/>
      <c r="FF192" s="162"/>
      <c r="FG192" s="162"/>
      <c r="FH192" s="162"/>
      <c r="FI192" s="162"/>
      <c r="FJ192" s="162"/>
      <c r="FK192" s="162"/>
      <c r="FL192" s="162"/>
      <c r="FM192" s="162"/>
      <c r="FN192" s="162"/>
      <c r="FO192" s="162"/>
      <c r="FP192" s="162"/>
      <c r="FQ192" s="162"/>
      <c r="FR192" s="162"/>
      <c r="FS192" s="162"/>
      <c r="FT192" s="162"/>
      <c r="FU192" s="162"/>
      <c r="FV192" s="162"/>
      <c r="FW192" s="162"/>
      <c r="FX192" s="162"/>
      <c r="FY192" s="162"/>
      <c r="FZ192" s="162"/>
      <c r="GA192" s="162"/>
      <c r="GB192" s="162"/>
      <c r="GC192" s="162"/>
      <c r="GD192" s="162"/>
      <c r="GE192" s="162"/>
      <c r="GF192" s="162"/>
      <c r="GG192" s="162"/>
      <c r="GH192" s="162"/>
      <c r="GI192" s="162"/>
      <c r="GJ192" s="162"/>
      <c r="GK192" s="162"/>
      <c r="GL192" s="162"/>
      <c r="GM192" s="162"/>
      <c r="GN192" s="162"/>
      <c r="GO192" s="162"/>
      <c r="GP192" s="162"/>
      <c r="GQ192" s="162"/>
      <c r="GR192" s="162"/>
      <c r="GS192" s="162"/>
      <c r="GT192" s="162"/>
      <c r="GU192" s="162"/>
      <c r="GV192" s="162"/>
      <c r="GW192" s="162"/>
      <c r="GX192" s="162"/>
      <c r="GY192" s="162"/>
      <c r="GZ192" s="162"/>
      <c r="HA192" s="162"/>
      <c r="HB192" s="162"/>
      <c r="HC192" s="162"/>
      <c r="HD192" s="162"/>
      <c r="HE192" s="162"/>
      <c r="HF192" s="162"/>
      <c r="HG192" s="162"/>
      <c r="HH192" s="162"/>
      <c r="HI192" s="162"/>
      <c r="HJ192" s="162"/>
      <c r="HK192" s="162"/>
      <c r="HL192" s="162"/>
      <c r="HM192" s="162"/>
      <c r="HN192" s="162"/>
      <c r="HO192" s="162"/>
      <c r="HP192" s="162"/>
      <c r="HQ192" s="162"/>
      <c r="HR192" s="162"/>
      <c r="HS192" s="162"/>
      <c r="HT192" s="162"/>
    </row>
    <row r="193" spans="1:228" s="250" customFormat="1" ht="14.25" customHeight="1">
      <c r="A193" s="363">
        <v>189</v>
      </c>
      <c r="B193" s="281" t="s">
        <v>146</v>
      </c>
      <c r="C193" s="241" t="s">
        <v>33</v>
      </c>
      <c r="D193" s="231">
        <v>162.11000000000001</v>
      </c>
      <c r="E193" s="237">
        <v>162110</v>
      </c>
      <c r="F193" s="244"/>
      <c r="G193" s="239">
        <v>3</v>
      </c>
      <c r="H193" s="239"/>
      <c r="I193" s="240">
        <v>1939</v>
      </c>
      <c r="J193" s="239">
        <v>2</v>
      </c>
      <c r="K193" s="245" t="s">
        <v>391</v>
      </c>
      <c r="L193" s="245" t="s">
        <v>374</v>
      </c>
      <c r="M193" s="245" t="s">
        <v>383</v>
      </c>
      <c r="N193" s="246" t="s">
        <v>376</v>
      </c>
      <c r="O193" s="246" t="s">
        <v>376</v>
      </c>
      <c r="P193" s="246" t="s">
        <v>377</v>
      </c>
      <c r="Q193" s="246" t="s">
        <v>376</v>
      </c>
      <c r="R193" s="246" t="s">
        <v>376</v>
      </c>
      <c r="S193" s="246" t="s">
        <v>376</v>
      </c>
      <c r="T193" s="246" t="s">
        <v>376</v>
      </c>
      <c r="U193" s="246"/>
      <c r="V193" s="246" t="s">
        <v>376</v>
      </c>
      <c r="W193" s="246" t="s">
        <v>378</v>
      </c>
      <c r="X193" s="247" t="s">
        <v>376</v>
      </c>
      <c r="Y193" s="247" t="s">
        <v>379</v>
      </c>
      <c r="Z193" s="247" t="s">
        <v>766</v>
      </c>
      <c r="AA193" s="247" t="s">
        <v>376</v>
      </c>
      <c r="AB193" s="247">
        <v>2019</v>
      </c>
      <c r="AC193" s="247"/>
      <c r="AD193" s="350">
        <v>2013</v>
      </c>
      <c r="AE193" s="191" t="s">
        <v>550</v>
      </c>
      <c r="AF193" s="194">
        <v>4100</v>
      </c>
      <c r="AG193" s="247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  <c r="BI193" s="162"/>
      <c r="BJ193" s="162"/>
      <c r="BK193" s="162"/>
      <c r="BL193" s="162"/>
      <c r="BM193" s="162"/>
      <c r="BN193" s="162"/>
      <c r="BO193" s="162"/>
      <c r="BP193" s="162"/>
      <c r="BQ193" s="162"/>
      <c r="BR193" s="162"/>
      <c r="BS193" s="162"/>
      <c r="BT193" s="162"/>
      <c r="BU193" s="162"/>
      <c r="BV193" s="162"/>
      <c r="BW193" s="162"/>
      <c r="BX193" s="162"/>
      <c r="BY193" s="162"/>
      <c r="BZ193" s="162"/>
      <c r="CA193" s="162"/>
      <c r="CB193" s="162"/>
      <c r="CC193" s="162"/>
      <c r="CD193" s="162"/>
      <c r="CE193" s="162"/>
      <c r="CF193" s="162"/>
      <c r="CG193" s="162"/>
      <c r="CH193" s="162"/>
      <c r="CI193" s="162"/>
      <c r="CJ193" s="162"/>
      <c r="CK193" s="162"/>
      <c r="CL193" s="162"/>
      <c r="CM193" s="162"/>
      <c r="CN193" s="162"/>
      <c r="CO193" s="162"/>
      <c r="CP193" s="162"/>
      <c r="CQ193" s="162"/>
      <c r="CR193" s="162"/>
      <c r="CS193" s="162"/>
      <c r="CT193" s="162"/>
      <c r="CU193" s="162"/>
      <c r="CV193" s="162"/>
      <c r="CW193" s="162"/>
      <c r="CX193" s="162"/>
      <c r="CY193" s="162"/>
      <c r="CZ193" s="162"/>
      <c r="DA193" s="162"/>
      <c r="DB193" s="162"/>
      <c r="DC193" s="162"/>
      <c r="DD193" s="162"/>
      <c r="DE193" s="162"/>
      <c r="DF193" s="162"/>
      <c r="DG193" s="162"/>
      <c r="DH193" s="162"/>
      <c r="DI193" s="162"/>
      <c r="DJ193" s="162"/>
      <c r="DK193" s="162"/>
      <c r="DL193" s="162"/>
      <c r="DM193" s="162"/>
      <c r="DN193" s="162"/>
      <c r="DO193" s="162"/>
      <c r="DP193" s="162"/>
      <c r="DQ193" s="162"/>
      <c r="DR193" s="162"/>
      <c r="DS193" s="162"/>
      <c r="DT193" s="162"/>
      <c r="DU193" s="162"/>
      <c r="DV193" s="162"/>
      <c r="DW193" s="162"/>
      <c r="DX193" s="162"/>
      <c r="DY193" s="162"/>
      <c r="DZ193" s="162"/>
      <c r="EA193" s="162"/>
      <c r="EB193" s="162"/>
      <c r="EC193" s="162"/>
      <c r="ED193" s="162"/>
      <c r="EE193" s="162"/>
      <c r="EF193" s="162"/>
      <c r="EG193" s="162"/>
      <c r="EH193" s="162"/>
      <c r="EI193" s="162"/>
      <c r="EJ193" s="162"/>
      <c r="EK193" s="162"/>
      <c r="EL193" s="162"/>
      <c r="EM193" s="162"/>
      <c r="EN193" s="162"/>
      <c r="EO193" s="162"/>
      <c r="EP193" s="162"/>
      <c r="EQ193" s="162"/>
      <c r="ER193" s="162"/>
      <c r="ES193" s="162"/>
      <c r="ET193" s="162"/>
      <c r="EU193" s="162"/>
      <c r="EV193" s="162"/>
      <c r="EW193" s="162"/>
      <c r="EX193" s="162"/>
      <c r="EY193" s="162"/>
      <c r="EZ193" s="162"/>
      <c r="FA193" s="162"/>
      <c r="FB193" s="162"/>
      <c r="FC193" s="162"/>
      <c r="FD193" s="162"/>
      <c r="FE193" s="162"/>
      <c r="FF193" s="162"/>
      <c r="FG193" s="162"/>
      <c r="FH193" s="162"/>
      <c r="FI193" s="162"/>
      <c r="FJ193" s="162"/>
      <c r="FK193" s="162"/>
      <c r="FL193" s="162"/>
      <c r="FM193" s="162"/>
      <c r="FN193" s="162"/>
      <c r="FO193" s="162"/>
      <c r="FP193" s="162"/>
      <c r="FQ193" s="162"/>
      <c r="FR193" s="162"/>
      <c r="FS193" s="162"/>
      <c r="FT193" s="162"/>
      <c r="FU193" s="162"/>
      <c r="FV193" s="162"/>
      <c r="FW193" s="162"/>
      <c r="FX193" s="162"/>
      <c r="FY193" s="162"/>
      <c r="FZ193" s="162"/>
      <c r="GA193" s="162"/>
      <c r="GB193" s="162"/>
      <c r="GC193" s="162"/>
      <c r="GD193" s="162"/>
      <c r="GE193" s="162"/>
      <c r="GF193" s="162"/>
      <c r="GG193" s="162"/>
      <c r="GH193" s="162"/>
      <c r="GI193" s="162"/>
      <c r="GJ193" s="162"/>
      <c r="GK193" s="162"/>
      <c r="GL193" s="162"/>
      <c r="GM193" s="162"/>
      <c r="GN193" s="162"/>
      <c r="GO193" s="162"/>
      <c r="GP193" s="162"/>
      <c r="GQ193" s="162"/>
      <c r="GR193" s="162"/>
      <c r="GS193" s="162"/>
      <c r="GT193" s="162"/>
      <c r="GU193" s="162"/>
      <c r="GV193" s="162"/>
      <c r="GW193" s="162"/>
      <c r="GX193" s="162"/>
      <c r="GY193" s="162"/>
      <c r="GZ193" s="162"/>
      <c r="HA193" s="162"/>
      <c r="HB193" s="162"/>
      <c r="HC193" s="162"/>
      <c r="HD193" s="162"/>
      <c r="HE193" s="162"/>
      <c r="HF193" s="162"/>
      <c r="HG193" s="162"/>
      <c r="HH193" s="162"/>
      <c r="HI193" s="162"/>
      <c r="HJ193" s="162"/>
      <c r="HK193" s="162"/>
      <c r="HL193" s="162"/>
      <c r="HM193" s="162"/>
      <c r="HN193" s="162"/>
      <c r="HO193" s="162"/>
      <c r="HP193" s="162"/>
      <c r="HQ193" s="162"/>
      <c r="HR193" s="162"/>
      <c r="HS193" s="162"/>
      <c r="HT193" s="162"/>
    </row>
    <row r="194" spans="1:228" s="250" customFormat="1" ht="14.25" customHeight="1">
      <c r="A194" s="363">
        <v>190</v>
      </c>
      <c r="B194" s="281" t="s">
        <v>147</v>
      </c>
      <c r="C194" s="241" t="s">
        <v>33</v>
      </c>
      <c r="D194" s="231">
        <v>61.57</v>
      </c>
      <c r="E194" s="237">
        <v>61570</v>
      </c>
      <c r="F194" s="244"/>
      <c r="G194" s="239">
        <v>1</v>
      </c>
      <c r="H194" s="239"/>
      <c r="I194" s="240">
        <v>1999</v>
      </c>
      <c r="J194" s="239">
        <v>1</v>
      </c>
      <c r="K194" s="245" t="s">
        <v>391</v>
      </c>
      <c r="L194" s="245" t="s">
        <v>374</v>
      </c>
      <c r="M194" s="245" t="s">
        <v>382</v>
      </c>
      <c r="N194" s="246" t="s">
        <v>376</v>
      </c>
      <c r="O194" s="246" t="s">
        <v>376</v>
      </c>
      <c r="P194" s="246" t="s">
        <v>377</v>
      </c>
      <c r="Q194" s="246" t="s">
        <v>376</v>
      </c>
      <c r="R194" s="246" t="s">
        <v>376</v>
      </c>
      <c r="S194" s="246" t="s">
        <v>376</v>
      </c>
      <c r="T194" s="246" t="s">
        <v>376</v>
      </c>
      <c r="U194" s="246"/>
      <c r="V194" s="246" t="s">
        <v>376</v>
      </c>
      <c r="W194" s="246" t="s">
        <v>376</v>
      </c>
      <c r="X194" s="247" t="s">
        <v>376</v>
      </c>
      <c r="Y194" s="247" t="s">
        <v>379</v>
      </c>
      <c r="Z194" s="247" t="s">
        <v>766</v>
      </c>
      <c r="AA194" s="247" t="s">
        <v>376</v>
      </c>
      <c r="AB194" s="247">
        <v>2019</v>
      </c>
      <c r="AC194" s="247"/>
      <c r="AD194" s="350">
        <v>2014</v>
      </c>
      <c r="AE194" s="191" t="s">
        <v>551</v>
      </c>
      <c r="AF194" s="194">
        <v>10100</v>
      </c>
      <c r="AG194" s="247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  <c r="BL194" s="162"/>
      <c r="BM194" s="162"/>
      <c r="BN194" s="162"/>
      <c r="BO194" s="162"/>
      <c r="BP194" s="162"/>
      <c r="BQ194" s="162"/>
      <c r="BR194" s="162"/>
      <c r="BS194" s="162"/>
      <c r="BT194" s="162"/>
      <c r="BU194" s="162"/>
      <c r="BV194" s="162"/>
      <c r="BW194" s="162"/>
      <c r="BX194" s="162"/>
      <c r="BY194" s="162"/>
      <c r="BZ194" s="162"/>
      <c r="CA194" s="162"/>
      <c r="CB194" s="162"/>
      <c r="CC194" s="162"/>
      <c r="CD194" s="162"/>
      <c r="CE194" s="162"/>
      <c r="CF194" s="162"/>
      <c r="CG194" s="162"/>
      <c r="CH194" s="162"/>
      <c r="CI194" s="162"/>
      <c r="CJ194" s="162"/>
      <c r="CK194" s="162"/>
      <c r="CL194" s="162"/>
      <c r="CM194" s="162"/>
      <c r="CN194" s="162"/>
      <c r="CO194" s="162"/>
      <c r="CP194" s="162"/>
      <c r="CQ194" s="162"/>
      <c r="CR194" s="162"/>
      <c r="CS194" s="162"/>
      <c r="CT194" s="162"/>
      <c r="CU194" s="162"/>
      <c r="CV194" s="162"/>
      <c r="CW194" s="162"/>
      <c r="CX194" s="162"/>
      <c r="CY194" s="162"/>
      <c r="CZ194" s="162"/>
      <c r="DA194" s="162"/>
      <c r="DB194" s="162"/>
      <c r="DC194" s="162"/>
      <c r="DD194" s="162"/>
      <c r="DE194" s="162"/>
      <c r="DF194" s="162"/>
      <c r="DG194" s="162"/>
      <c r="DH194" s="162"/>
      <c r="DI194" s="162"/>
      <c r="DJ194" s="162"/>
      <c r="DK194" s="162"/>
      <c r="DL194" s="162"/>
      <c r="DM194" s="162"/>
      <c r="DN194" s="162"/>
      <c r="DO194" s="162"/>
      <c r="DP194" s="162"/>
      <c r="DQ194" s="162"/>
      <c r="DR194" s="162"/>
      <c r="DS194" s="162"/>
      <c r="DT194" s="162"/>
      <c r="DU194" s="162"/>
      <c r="DV194" s="162"/>
      <c r="DW194" s="162"/>
      <c r="DX194" s="162"/>
      <c r="DY194" s="162"/>
      <c r="DZ194" s="162"/>
      <c r="EA194" s="162"/>
      <c r="EB194" s="162"/>
      <c r="EC194" s="162"/>
      <c r="ED194" s="162"/>
      <c r="EE194" s="162"/>
      <c r="EF194" s="162"/>
      <c r="EG194" s="162"/>
      <c r="EH194" s="162"/>
      <c r="EI194" s="162"/>
      <c r="EJ194" s="162"/>
      <c r="EK194" s="162"/>
      <c r="EL194" s="162"/>
      <c r="EM194" s="162"/>
      <c r="EN194" s="162"/>
      <c r="EO194" s="162"/>
      <c r="EP194" s="162"/>
      <c r="EQ194" s="162"/>
      <c r="ER194" s="162"/>
      <c r="ES194" s="162"/>
      <c r="ET194" s="162"/>
      <c r="EU194" s="162"/>
      <c r="EV194" s="162"/>
      <c r="EW194" s="162"/>
      <c r="EX194" s="162"/>
      <c r="EY194" s="162"/>
      <c r="EZ194" s="162"/>
      <c r="FA194" s="162"/>
      <c r="FB194" s="162"/>
      <c r="FC194" s="162"/>
      <c r="FD194" s="162"/>
      <c r="FE194" s="162"/>
      <c r="FF194" s="162"/>
      <c r="FG194" s="162"/>
      <c r="FH194" s="162"/>
      <c r="FI194" s="162"/>
      <c r="FJ194" s="162"/>
      <c r="FK194" s="162"/>
      <c r="FL194" s="162"/>
      <c r="FM194" s="162"/>
      <c r="FN194" s="162"/>
      <c r="FO194" s="162"/>
      <c r="FP194" s="162"/>
      <c r="FQ194" s="162"/>
      <c r="FR194" s="162"/>
      <c r="FS194" s="162"/>
      <c r="FT194" s="162"/>
      <c r="FU194" s="162"/>
      <c r="FV194" s="162"/>
      <c r="FW194" s="162"/>
      <c r="FX194" s="162"/>
      <c r="FY194" s="162"/>
      <c r="FZ194" s="162"/>
      <c r="GA194" s="162"/>
      <c r="GB194" s="162"/>
      <c r="GC194" s="162"/>
      <c r="GD194" s="162"/>
      <c r="GE194" s="162"/>
      <c r="GF194" s="162"/>
      <c r="GG194" s="162"/>
      <c r="GH194" s="162"/>
      <c r="GI194" s="162"/>
      <c r="GJ194" s="162"/>
      <c r="GK194" s="162"/>
      <c r="GL194" s="162"/>
      <c r="GM194" s="162"/>
      <c r="GN194" s="162"/>
      <c r="GO194" s="162"/>
      <c r="GP194" s="162"/>
      <c r="GQ194" s="162"/>
      <c r="GR194" s="162"/>
      <c r="GS194" s="162"/>
      <c r="GT194" s="162"/>
      <c r="GU194" s="162"/>
      <c r="GV194" s="162"/>
      <c r="GW194" s="162"/>
      <c r="GX194" s="162"/>
      <c r="GY194" s="162"/>
      <c r="GZ194" s="162"/>
      <c r="HA194" s="162"/>
      <c r="HB194" s="162"/>
      <c r="HC194" s="162"/>
      <c r="HD194" s="162"/>
      <c r="HE194" s="162"/>
      <c r="HF194" s="162"/>
      <c r="HG194" s="162"/>
      <c r="HH194" s="162"/>
      <c r="HI194" s="162"/>
      <c r="HJ194" s="162"/>
      <c r="HK194" s="162"/>
      <c r="HL194" s="162"/>
      <c r="HM194" s="162"/>
      <c r="HN194" s="162"/>
      <c r="HO194" s="162"/>
      <c r="HP194" s="162"/>
      <c r="HQ194" s="162"/>
      <c r="HR194" s="162"/>
      <c r="HS194" s="162"/>
      <c r="HT194" s="162"/>
    </row>
    <row r="195" spans="1:228" s="250" customFormat="1" ht="14.25" customHeight="1">
      <c r="A195" s="363">
        <v>191</v>
      </c>
      <c r="B195" s="281" t="s">
        <v>714</v>
      </c>
      <c r="C195" s="241" t="s">
        <v>289</v>
      </c>
      <c r="D195" s="231">
        <v>162.87</v>
      </c>
      <c r="E195" s="237">
        <v>162870</v>
      </c>
      <c r="F195" s="244"/>
      <c r="G195" s="239">
        <v>3</v>
      </c>
      <c r="H195" s="239"/>
      <c r="I195" s="240">
        <v>1933</v>
      </c>
      <c r="J195" s="239">
        <v>2</v>
      </c>
      <c r="K195" s="245" t="s">
        <v>373</v>
      </c>
      <c r="L195" s="245" t="s">
        <v>374</v>
      </c>
      <c r="M195" s="245" t="s">
        <v>382</v>
      </c>
      <c r="N195" s="246" t="s">
        <v>376</v>
      </c>
      <c r="O195" s="246" t="s">
        <v>376</v>
      </c>
      <c r="P195" s="246" t="s">
        <v>377</v>
      </c>
      <c r="Q195" s="246" t="s">
        <v>378</v>
      </c>
      <c r="R195" s="246" t="s">
        <v>376</v>
      </c>
      <c r="S195" s="246" t="s">
        <v>376</v>
      </c>
      <c r="T195" s="246" t="s">
        <v>376</v>
      </c>
      <c r="U195" s="246"/>
      <c r="V195" s="246" t="s">
        <v>376</v>
      </c>
      <c r="W195" s="246" t="s">
        <v>376</v>
      </c>
      <c r="X195" s="247" t="s">
        <v>376</v>
      </c>
      <c r="Y195" s="247" t="s">
        <v>376</v>
      </c>
      <c r="Z195" s="247" t="s">
        <v>766</v>
      </c>
      <c r="AA195" s="247" t="s">
        <v>376</v>
      </c>
      <c r="AB195" s="344">
        <v>2019</v>
      </c>
      <c r="AC195" s="247"/>
      <c r="AD195" s="247"/>
      <c r="AE195" s="191"/>
      <c r="AF195" s="194"/>
      <c r="AG195" s="247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BT195" s="162"/>
      <c r="BU195" s="162"/>
      <c r="BV195" s="162"/>
      <c r="BW195" s="162"/>
      <c r="BX195" s="162"/>
      <c r="BY195" s="162"/>
      <c r="BZ195" s="162"/>
      <c r="CA195" s="162"/>
      <c r="CB195" s="162"/>
      <c r="CC195" s="162"/>
      <c r="CD195" s="162"/>
      <c r="CE195" s="162"/>
      <c r="CF195" s="162"/>
      <c r="CG195" s="162"/>
      <c r="CH195" s="162"/>
      <c r="CI195" s="162"/>
      <c r="CJ195" s="162"/>
      <c r="CK195" s="162"/>
      <c r="CL195" s="162"/>
      <c r="CM195" s="162"/>
      <c r="CN195" s="162"/>
      <c r="CO195" s="162"/>
      <c r="CP195" s="162"/>
      <c r="CQ195" s="162"/>
      <c r="CR195" s="162"/>
      <c r="CS195" s="162"/>
      <c r="CT195" s="162"/>
      <c r="CU195" s="162"/>
      <c r="CV195" s="162"/>
      <c r="CW195" s="162"/>
      <c r="CX195" s="162"/>
      <c r="CY195" s="162"/>
      <c r="CZ195" s="162"/>
      <c r="DA195" s="162"/>
      <c r="DB195" s="162"/>
      <c r="DC195" s="162"/>
      <c r="DD195" s="162"/>
      <c r="DE195" s="162"/>
      <c r="DF195" s="162"/>
      <c r="DG195" s="162"/>
      <c r="DH195" s="162"/>
      <c r="DI195" s="162"/>
      <c r="DJ195" s="162"/>
      <c r="DK195" s="162"/>
      <c r="DL195" s="162"/>
      <c r="DM195" s="162"/>
      <c r="DN195" s="162"/>
      <c r="DO195" s="162"/>
      <c r="DP195" s="162"/>
      <c r="DQ195" s="162"/>
      <c r="DR195" s="162"/>
      <c r="DS195" s="162"/>
      <c r="DT195" s="162"/>
      <c r="DU195" s="162"/>
      <c r="DV195" s="162"/>
      <c r="DW195" s="162"/>
      <c r="DX195" s="162"/>
      <c r="DY195" s="162"/>
      <c r="DZ195" s="162"/>
      <c r="EA195" s="162"/>
      <c r="EB195" s="162"/>
      <c r="EC195" s="162"/>
      <c r="ED195" s="162"/>
      <c r="EE195" s="162"/>
      <c r="EF195" s="162"/>
      <c r="EG195" s="162"/>
      <c r="EH195" s="162"/>
      <c r="EI195" s="162"/>
      <c r="EJ195" s="162"/>
      <c r="EK195" s="162"/>
      <c r="EL195" s="162"/>
      <c r="EM195" s="162"/>
      <c r="EN195" s="162"/>
      <c r="EO195" s="162"/>
      <c r="EP195" s="162"/>
      <c r="EQ195" s="162"/>
      <c r="ER195" s="162"/>
      <c r="ES195" s="162"/>
      <c r="ET195" s="162"/>
      <c r="EU195" s="162"/>
      <c r="EV195" s="162"/>
      <c r="EW195" s="162"/>
      <c r="EX195" s="162"/>
      <c r="EY195" s="162"/>
      <c r="EZ195" s="162"/>
      <c r="FA195" s="162"/>
      <c r="FB195" s="162"/>
      <c r="FC195" s="162"/>
      <c r="FD195" s="162"/>
      <c r="FE195" s="162"/>
      <c r="FF195" s="162"/>
      <c r="FG195" s="162"/>
      <c r="FH195" s="162"/>
      <c r="FI195" s="162"/>
      <c r="FJ195" s="162"/>
      <c r="FK195" s="162"/>
      <c r="FL195" s="162"/>
      <c r="FM195" s="162"/>
      <c r="FN195" s="162"/>
      <c r="FO195" s="162"/>
      <c r="FP195" s="162"/>
      <c r="FQ195" s="162"/>
      <c r="FR195" s="162"/>
      <c r="FS195" s="162"/>
      <c r="FT195" s="162"/>
      <c r="FU195" s="162"/>
      <c r="FV195" s="162"/>
      <c r="FW195" s="162"/>
      <c r="FX195" s="162"/>
      <c r="FY195" s="162"/>
      <c r="FZ195" s="162"/>
      <c r="GA195" s="162"/>
      <c r="GB195" s="162"/>
      <c r="GC195" s="162"/>
      <c r="GD195" s="162"/>
      <c r="GE195" s="162"/>
      <c r="GF195" s="162"/>
      <c r="GG195" s="162"/>
      <c r="GH195" s="162"/>
      <c r="GI195" s="162"/>
      <c r="GJ195" s="162"/>
      <c r="GK195" s="162"/>
      <c r="GL195" s="162"/>
      <c r="GM195" s="162"/>
      <c r="GN195" s="162"/>
      <c r="GO195" s="162"/>
      <c r="GP195" s="162"/>
      <c r="GQ195" s="162"/>
      <c r="GR195" s="162"/>
      <c r="GS195" s="162"/>
      <c r="GT195" s="162"/>
      <c r="GU195" s="162"/>
      <c r="GV195" s="162"/>
      <c r="GW195" s="162"/>
      <c r="GX195" s="162"/>
      <c r="GY195" s="162"/>
      <c r="GZ195" s="162"/>
      <c r="HA195" s="162"/>
      <c r="HB195" s="162"/>
      <c r="HC195" s="162"/>
      <c r="HD195" s="162"/>
      <c r="HE195" s="162"/>
      <c r="HF195" s="162"/>
      <c r="HG195" s="162"/>
      <c r="HH195" s="162"/>
      <c r="HI195" s="162"/>
      <c r="HJ195" s="162"/>
      <c r="HK195" s="162"/>
      <c r="HL195" s="162"/>
      <c r="HM195" s="162"/>
      <c r="HN195" s="162"/>
      <c r="HO195" s="162"/>
      <c r="HP195" s="162"/>
      <c r="HQ195" s="162"/>
      <c r="HR195" s="162"/>
      <c r="HS195" s="162"/>
      <c r="HT195" s="162"/>
    </row>
    <row r="196" spans="1:228" s="250" customFormat="1" ht="14.25" customHeight="1">
      <c r="A196" s="363">
        <v>192</v>
      </c>
      <c r="B196" s="285" t="s">
        <v>716</v>
      </c>
      <c r="C196" s="235" t="s">
        <v>233</v>
      </c>
      <c r="D196" s="236">
        <v>384.52</v>
      </c>
      <c r="E196" s="237">
        <v>384520</v>
      </c>
      <c r="F196" s="238"/>
      <c r="G196" s="239">
        <v>7</v>
      </c>
      <c r="H196" s="239"/>
      <c r="I196" s="240">
        <v>1930</v>
      </c>
      <c r="J196" s="239">
        <v>2</v>
      </c>
      <c r="K196" s="245" t="s">
        <v>373</v>
      </c>
      <c r="L196" s="245" t="s">
        <v>374</v>
      </c>
      <c r="M196" s="245" t="s">
        <v>382</v>
      </c>
      <c r="N196" s="246" t="s">
        <v>376</v>
      </c>
      <c r="O196" s="246" t="s">
        <v>376</v>
      </c>
      <c r="P196" s="246" t="s">
        <v>377</v>
      </c>
      <c r="Q196" s="246" t="s">
        <v>378</v>
      </c>
      <c r="R196" s="246" t="s">
        <v>376</v>
      </c>
      <c r="S196" s="246" t="s">
        <v>376</v>
      </c>
      <c r="T196" s="246" t="s">
        <v>376</v>
      </c>
      <c r="U196" s="246"/>
      <c r="V196" s="246" t="s">
        <v>376</v>
      </c>
      <c r="W196" s="246" t="s">
        <v>378</v>
      </c>
      <c r="X196" s="247" t="s">
        <v>376</v>
      </c>
      <c r="Y196" s="247" t="s">
        <v>376</v>
      </c>
      <c r="Z196" s="247" t="s">
        <v>766</v>
      </c>
      <c r="AA196" s="247" t="s">
        <v>376</v>
      </c>
      <c r="AB196" s="247">
        <v>2019</v>
      </c>
      <c r="AC196" s="247"/>
      <c r="AD196" s="247" t="s">
        <v>636</v>
      </c>
      <c r="AE196" s="191" t="s">
        <v>491</v>
      </c>
      <c r="AF196" s="194">
        <v>16874</v>
      </c>
      <c r="AG196" s="247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BT196" s="162"/>
      <c r="BU196" s="162"/>
      <c r="BV196" s="162"/>
      <c r="BW196" s="162"/>
      <c r="BX196" s="162"/>
      <c r="BY196" s="162"/>
      <c r="BZ196" s="162"/>
      <c r="CA196" s="162"/>
      <c r="CB196" s="162"/>
      <c r="CC196" s="162"/>
      <c r="CD196" s="162"/>
      <c r="CE196" s="162"/>
      <c r="CF196" s="162"/>
      <c r="CG196" s="162"/>
      <c r="CH196" s="162"/>
      <c r="CI196" s="162"/>
      <c r="CJ196" s="162"/>
      <c r="CK196" s="162"/>
      <c r="CL196" s="162"/>
      <c r="CM196" s="162"/>
      <c r="CN196" s="162"/>
      <c r="CO196" s="162"/>
      <c r="CP196" s="162"/>
      <c r="CQ196" s="162"/>
      <c r="CR196" s="162"/>
      <c r="CS196" s="162"/>
      <c r="CT196" s="162"/>
      <c r="CU196" s="162"/>
      <c r="CV196" s="162"/>
      <c r="CW196" s="162"/>
      <c r="CX196" s="162"/>
      <c r="CY196" s="162"/>
      <c r="CZ196" s="162"/>
      <c r="DA196" s="162"/>
      <c r="DB196" s="162"/>
      <c r="DC196" s="162"/>
      <c r="DD196" s="162"/>
      <c r="DE196" s="162"/>
      <c r="DF196" s="162"/>
      <c r="DG196" s="162"/>
      <c r="DH196" s="162"/>
      <c r="DI196" s="162"/>
      <c r="DJ196" s="162"/>
      <c r="DK196" s="162"/>
      <c r="DL196" s="162"/>
      <c r="DM196" s="162"/>
      <c r="DN196" s="162"/>
      <c r="DO196" s="162"/>
      <c r="DP196" s="162"/>
      <c r="DQ196" s="162"/>
      <c r="DR196" s="162"/>
      <c r="DS196" s="162"/>
      <c r="DT196" s="162"/>
      <c r="DU196" s="162"/>
      <c r="DV196" s="162"/>
      <c r="DW196" s="162"/>
      <c r="DX196" s="162"/>
      <c r="DY196" s="162"/>
      <c r="DZ196" s="162"/>
      <c r="EA196" s="162"/>
      <c r="EB196" s="162"/>
      <c r="EC196" s="162"/>
      <c r="ED196" s="162"/>
      <c r="EE196" s="162"/>
      <c r="EF196" s="162"/>
      <c r="EG196" s="162"/>
      <c r="EH196" s="162"/>
      <c r="EI196" s="162"/>
      <c r="EJ196" s="162"/>
      <c r="EK196" s="162"/>
      <c r="EL196" s="162"/>
      <c r="EM196" s="162"/>
      <c r="EN196" s="162"/>
      <c r="EO196" s="162"/>
      <c r="EP196" s="162"/>
      <c r="EQ196" s="162"/>
      <c r="ER196" s="162"/>
      <c r="ES196" s="162"/>
      <c r="ET196" s="162"/>
      <c r="EU196" s="162"/>
      <c r="EV196" s="162"/>
      <c r="EW196" s="162"/>
      <c r="EX196" s="162"/>
      <c r="EY196" s="162"/>
      <c r="EZ196" s="162"/>
      <c r="FA196" s="162"/>
      <c r="FB196" s="162"/>
      <c r="FC196" s="162"/>
      <c r="FD196" s="162"/>
      <c r="FE196" s="162"/>
      <c r="FF196" s="162"/>
      <c r="FG196" s="162"/>
      <c r="FH196" s="162"/>
      <c r="FI196" s="162"/>
      <c r="FJ196" s="162"/>
      <c r="FK196" s="162"/>
      <c r="FL196" s="162"/>
      <c r="FM196" s="162"/>
      <c r="FN196" s="162"/>
      <c r="FO196" s="162"/>
      <c r="FP196" s="162"/>
      <c r="FQ196" s="162"/>
      <c r="FR196" s="162"/>
      <c r="FS196" s="162"/>
      <c r="FT196" s="162"/>
      <c r="FU196" s="162"/>
      <c r="FV196" s="162"/>
      <c r="FW196" s="162"/>
      <c r="FX196" s="162"/>
      <c r="FY196" s="162"/>
      <c r="FZ196" s="162"/>
      <c r="GA196" s="162"/>
      <c r="GB196" s="162"/>
      <c r="GC196" s="162"/>
      <c r="GD196" s="162"/>
      <c r="GE196" s="162"/>
      <c r="GF196" s="162"/>
      <c r="GG196" s="162"/>
      <c r="GH196" s="162"/>
      <c r="GI196" s="162"/>
      <c r="GJ196" s="162"/>
      <c r="GK196" s="162"/>
      <c r="GL196" s="162"/>
      <c r="GM196" s="162"/>
      <c r="GN196" s="162"/>
      <c r="GO196" s="162"/>
      <c r="GP196" s="162"/>
      <c r="GQ196" s="162"/>
      <c r="GR196" s="162"/>
      <c r="GS196" s="162"/>
      <c r="GT196" s="162"/>
      <c r="GU196" s="162"/>
      <c r="GV196" s="162"/>
      <c r="GW196" s="162"/>
      <c r="GX196" s="162"/>
      <c r="GY196" s="162"/>
      <c r="GZ196" s="162"/>
      <c r="HA196" s="162"/>
      <c r="HB196" s="162"/>
      <c r="HC196" s="162"/>
      <c r="HD196" s="162"/>
      <c r="HE196" s="162"/>
      <c r="HF196" s="162"/>
      <c r="HG196" s="162"/>
      <c r="HH196" s="162"/>
      <c r="HI196" s="162"/>
      <c r="HJ196" s="162"/>
      <c r="HK196" s="162"/>
      <c r="HL196" s="162"/>
      <c r="HM196" s="162"/>
      <c r="HN196" s="162"/>
      <c r="HO196" s="162"/>
      <c r="HP196" s="162"/>
      <c r="HQ196" s="162"/>
      <c r="HR196" s="162"/>
      <c r="HS196" s="162"/>
      <c r="HT196" s="162"/>
    </row>
    <row r="197" spans="1:228" s="250" customFormat="1" ht="14.25" customHeight="1">
      <c r="A197" s="363">
        <v>193</v>
      </c>
      <c r="B197" s="285" t="s">
        <v>717</v>
      </c>
      <c r="C197" s="235" t="s">
        <v>233</v>
      </c>
      <c r="D197" s="236">
        <v>20.05</v>
      </c>
      <c r="E197" s="237">
        <v>20050</v>
      </c>
      <c r="F197" s="238"/>
      <c r="G197" s="239">
        <v>1</v>
      </c>
      <c r="H197" s="239"/>
      <c r="I197" s="240">
        <v>1930</v>
      </c>
      <c r="J197" s="239">
        <v>1</v>
      </c>
      <c r="K197" s="245" t="s">
        <v>373</v>
      </c>
      <c r="L197" s="245" t="s">
        <v>374</v>
      </c>
      <c r="M197" s="245" t="s">
        <v>382</v>
      </c>
      <c r="N197" s="246" t="s">
        <v>376</v>
      </c>
      <c r="O197" s="246" t="s">
        <v>376</v>
      </c>
      <c r="P197" s="246" t="s">
        <v>578</v>
      </c>
      <c r="Q197" s="246" t="s">
        <v>376</v>
      </c>
      <c r="R197" s="246" t="s">
        <v>376</v>
      </c>
      <c r="S197" s="246" t="s">
        <v>376</v>
      </c>
      <c r="T197" s="246" t="s">
        <v>376</v>
      </c>
      <c r="U197" s="246"/>
      <c r="V197" s="246" t="s">
        <v>376</v>
      </c>
      <c r="W197" s="246" t="s">
        <v>376</v>
      </c>
      <c r="X197" s="247" t="s">
        <v>376</v>
      </c>
      <c r="Y197" s="247" t="s">
        <v>376</v>
      </c>
      <c r="Z197" s="247" t="s">
        <v>766</v>
      </c>
      <c r="AA197" s="247" t="s">
        <v>376</v>
      </c>
      <c r="AB197" s="247">
        <v>2019</v>
      </c>
      <c r="AC197" s="247"/>
      <c r="AD197" s="247">
        <v>2017</v>
      </c>
      <c r="AE197" s="191" t="s">
        <v>579</v>
      </c>
      <c r="AF197" s="194">
        <v>984</v>
      </c>
      <c r="AG197" s="247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2"/>
      <c r="BU197" s="162"/>
      <c r="BV197" s="162"/>
      <c r="BW197" s="162"/>
      <c r="BX197" s="162"/>
      <c r="BY197" s="162"/>
      <c r="BZ197" s="162"/>
      <c r="CA197" s="162"/>
      <c r="CB197" s="162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O197" s="162"/>
      <c r="CP197" s="162"/>
      <c r="CQ197" s="162"/>
      <c r="CR197" s="162"/>
      <c r="CS197" s="162"/>
      <c r="CT197" s="162"/>
      <c r="CU197" s="162"/>
      <c r="CV197" s="162"/>
      <c r="CW197" s="162"/>
      <c r="CX197" s="162"/>
      <c r="CY197" s="162"/>
      <c r="CZ197" s="162"/>
      <c r="DA197" s="162"/>
      <c r="DB197" s="162"/>
      <c r="DC197" s="162"/>
      <c r="DD197" s="162"/>
      <c r="DE197" s="162"/>
      <c r="DF197" s="162"/>
      <c r="DG197" s="162"/>
      <c r="DH197" s="162"/>
      <c r="DI197" s="162"/>
      <c r="DJ197" s="162"/>
      <c r="DK197" s="162"/>
      <c r="DL197" s="162"/>
      <c r="DM197" s="162"/>
      <c r="DN197" s="162"/>
      <c r="DO197" s="162"/>
      <c r="DP197" s="162"/>
      <c r="DQ197" s="162"/>
      <c r="DR197" s="162"/>
      <c r="DS197" s="162"/>
      <c r="DT197" s="162"/>
      <c r="DU197" s="162"/>
      <c r="DV197" s="162"/>
      <c r="DW197" s="162"/>
      <c r="DX197" s="162"/>
      <c r="DY197" s="162"/>
      <c r="DZ197" s="162"/>
      <c r="EA197" s="162"/>
      <c r="EB197" s="162"/>
      <c r="EC197" s="162"/>
      <c r="ED197" s="162"/>
      <c r="EE197" s="162"/>
      <c r="EF197" s="162"/>
      <c r="EG197" s="162"/>
      <c r="EH197" s="162"/>
      <c r="EI197" s="162"/>
      <c r="EJ197" s="162"/>
      <c r="EK197" s="162"/>
      <c r="EL197" s="162"/>
      <c r="EM197" s="162"/>
      <c r="EN197" s="162"/>
      <c r="EO197" s="162"/>
      <c r="EP197" s="162"/>
      <c r="EQ197" s="162"/>
      <c r="ER197" s="162"/>
      <c r="ES197" s="162"/>
      <c r="ET197" s="162"/>
      <c r="EU197" s="162"/>
      <c r="EV197" s="162"/>
      <c r="EW197" s="162"/>
      <c r="EX197" s="162"/>
      <c r="EY197" s="162"/>
      <c r="EZ197" s="162"/>
      <c r="FA197" s="162"/>
      <c r="FB197" s="162"/>
      <c r="FC197" s="162"/>
      <c r="FD197" s="162"/>
      <c r="FE197" s="162"/>
      <c r="FF197" s="162"/>
      <c r="FG197" s="162"/>
      <c r="FH197" s="162"/>
      <c r="FI197" s="162"/>
      <c r="FJ197" s="162"/>
      <c r="FK197" s="162"/>
      <c r="FL197" s="162"/>
      <c r="FM197" s="162"/>
      <c r="FN197" s="162"/>
      <c r="FO197" s="162"/>
      <c r="FP197" s="162"/>
      <c r="FQ197" s="162"/>
      <c r="FR197" s="162"/>
      <c r="FS197" s="162"/>
      <c r="FT197" s="162"/>
      <c r="FU197" s="162"/>
      <c r="FV197" s="162"/>
      <c r="FW197" s="162"/>
      <c r="FX197" s="162"/>
      <c r="FY197" s="162"/>
      <c r="FZ197" s="162"/>
      <c r="GA197" s="162"/>
      <c r="GB197" s="162"/>
      <c r="GC197" s="162"/>
      <c r="GD197" s="162"/>
      <c r="GE197" s="162"/>
      <c r="GF197" s="162"/>
      <c r="GG197" s="162"/>
      <c r="GH197" s="162"/>
      <c r="GI197" s="162"/>
      <c r="GJ197" s="162"/>
      <c r="GK197" s="162"/>
      <c r="GL197" s="162"/>
      <c r="GM197" s="162"/>
      <c r="GN197" s="162"/>
      <c r="GO197" s="162"/>
      <c r="GP197" s="162"/>
      <c r="GQ197" s="162"/>
      <c r="GR197" s="162"/>
      <c r="GS197" s="162"/>
      <c r="GT197" s="162"/>
      <c r="GU197" s="162"/>
      <c r="GV197" s="162"/>
      <c r="GW197" s="162"/>
      <c r="GX197" s="162"/>
      <c r="GY197" s="162"/>
      <c r="GZ197" s="162"/>
      <c r="HA197" s="162"/>
      <c r="HB197" s="162"/>
      <c r="HC197" s="162"/>
      <c r="HD197" s="162"/>
      <c r="HE197" s="162"/>
      <c r="HF197" s="162"/>
      <c r="HG197" s="162"/>
      <c r="HH197" s="162"/>
      <c r="HI197" s="162"/>
      <c r="HJ197" s="162"/>
      <c r="HK197" s="162"/>
      <c r="HL197" s="162"/>
      <c r="HM197" s="162"/>
      <c r="HN197" s="162"/>
      <c r="HO197" s="162"/>
      <c r="HP197" s="162"/>
      <c r="HQ197" s="162"/>
      <c r="HR197" s="162"/>
      <c r="HS197" s="162"/>
      <c r="HT197" s="162"/>
    </row>
    <row r="198" spans="1:228" s="162" customFormat="1" ht="14.25" customHeight="1">
      <c r="A198" s="363">
        <v>194</v>
      </c>
      <c r="B198" s="285" t="s">
        <v>149</v>
      </c>
      <c r="C198" s="235" t="s">
        <v>301</v>
      </c>
      <c r="D198" s="236">
        <v>200.82</v>
      </c>
      <c r="E198" s="237">
        <v>287536.59999999998</v>
      </c>
      <c r="F198" s="242"/>
      <c r="G198" s="239">
        <v>6</v>
      </c>
      <c r="H198" s="239"/>
      <c r="I198" s="240">
        <v>1900</v>
      </c>
      <c r="J198" s="239">
        <v>4</v>
      </c>
      <c r="K198" s="245" t="s">
        <v>373</v>
      </c>
      <c r="L198" s="245" t="s">
        <v>374</v>
      </c>
      <c r="M198" s="245" t="s">
        <v>382</v>
      </c>
      <c r="N198" s="246" t="s">
        <v>376</v>
      </c>
      <c r="O198" s="246" t="s">
        <v>376</v>
      </c>
      <c r="P198" s="246" t="s">
        <v>377</v>
      </c>
      <c r="Q198" s="246" t="s">
        <v>378</v>
      </c>
      <c r="R198" s="246" t="s">
        <v>376</v>
      </c>
      <c r="S198" s="246" t="s">
        <v>376</v>
      </c>
      <c r="T198" s="246" t="s">
        <v>376</v>
      </c>
      <c r="U198" s="246"/>
      <c r="V198" s="246" t="s">
        <v>376</v>
      </c>
      <c r="W198" s="246" t="s">
        <v>378</v>
      </c>
      <c r="X198" s="247" t="s">
        <v>376</v>
      </c>
      <c r="Y198" s="247" t="s">
        <v>376</v>
      </c>
      <c r="Z198" s="247" t="s">
        <v>766</v>
      </c>
      <c r="AA198" s="247" t="s">
        <v>376</v>
      </c>
      <c r="AB198" s="247">
        <v>2019</v>
      </c>
      <c r="AC198" s="247"/>
      <c r="AD198" s="247" t="s">
        <v>638</v>
      </c>
      <c r="AE198" s="191" t="s">
        <v>559</v>
      </c>
      <c r="AF198" s="194">
        <v>1232</v>
      </c>
      <c r="AG198" s="247"/>
    </row>
    <row r="199" spans="1:228" s="250" customFormat="1" ht="14.25" customHeight="1">
      <c r="A199" s="363">
        <v>195</v>
      </c>
      <c r="B199" s="285" t="s">
        <v>706</v>
      </c>
      <c r="C199" s="235" t="s">
        <v>287</v>
      </c>
      <c r="D199" s="236">
        <v>144.96</v>
      </c>
      <c r="E199" s="237">
        <v>229400</v>
      </c>
      <c r="F199" s="242"/>
      <c r="G199" s="239">
        <v>4</v>
      </c>
      <c r="H199" s="239"/>
      <c r="I199" s="240">
        <v>1907</v>
      </c>
      <c r="J199" s="239">
        <v>2</v>
      </c>
      <c r="K199" s="245" t="s">
        <v>406</v>
      </c>
      <c r="L199" s="245" t="s">
        <v>374</v>
      </c>
      <c r="M199" s="245" t="s">
        <v>473</v>
      </c>
      <c r="N199" s="246" t="s">
        <v>376</v>
      </c>
      <c r="O199" s="246" t="s">
        <v>376</v>
      </c>
      <c r="P199" s="246" t="s">
        <v>377</v>
      </c>
      <c r="Q199" s="246" t="s">
        <v>378</v>
      </c>
      <c r="R199" s="246" t="s">
        <v>376</v>
      </c>
      <c r="S199" s="246" t="s">
        <v>376</v>
      </c>
      <c r="T199" s="246" t="s">
        <v>376</v>
      </c>
      <c r="U199" s="246"/>
      <c r="V199" s="246" t="s">
        <v>376</v>
      </c>
      <c r="W199" s="246" t="s">
        <v>376</v>
      </c>
      <c r="X199" s="247" t="s">
        <v>376</v>
      </c>
      <c r="Y199" s="247" t="s">
        <v>376</v>
      </c>
      <c r="Z199" s="247" t="s">
        <v>766</v>
      </c>
      <c r="AA199" s="247" t="s">
        <v>376</v>
      </c>
      <c r="AB199" s="344">
        <v>2019</v>
      </c>
      <c r="AC199" s="247"/>
      <c r="AD199" s="247" t="s">
        <v>636</v>
      </c>
      <c r="AE199" s="191" t="s">
        <v>488</v>
      </c>
      <c r="AF199" s="194">
        <v>3715</v>
      </c>
      <c r="AG199" s="247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  <c r="BV199" s="162"/>
      <c r="BW199" s="162"/>
      <c r="BX199" s="162"/>
      <c r="BY199" s="162"/>
      <c r="BZ199" s="162"/>
      <c r="CA199" s="162"/>
      <c r="CB199" s="162"/>
      <c r="CC199" s="162"/>
      <c r="CD199" s="162"/>
      <c r="CE199" s="162"/>
      <c r="CF199" s="162"/>
      <c r="CG199" s="162"/>
      <c r="CH199" s="162"/>
      <c r="CI199" s="162"/>
      <c r="CJ199" s="162"/>
      <c r="CK199" s="162"/>
      <c r="CL199" s="162"/>
      <c r="CM199" s="162"/>
      <c r="CN199" s="162"/>
      <c r="CO199" s="162"/>
      <c r="CP199" s="162"/>
      <c r="CQ199" s="162"/>
      <c r="CR199" s="162"/>
      <c r="CS199" s="162"/>
      <c r="CT199" s="162"/>
      <c r="CU199" s="162"/>
      <c r="CV199" s="162"/>
      <c r="CW199" s="162"/>
      <c r="CX199" s="162"/>
      <c r="CY199" s="162"/>
      <c r="CZ199" s="162"/>
      <c r="DA199" s="162"/>
      <c r="DB199" s="162"/>
      <c r="DC199" s="162"/>
      <c r="DD199" s="162"/>
      <c r="DE199" s="162"/>
      <c r="DF199" s="162"/>
      <c r="DG199" s="162"/>
      <c r="DH199" s="162"/>
      <c r="DI199" s="162"/>
      <c r="DJ199" s="162"/>
      <c r="DK199" s="162"/>
      <c r="DL199" s="162"/>
      <c r="DM199" s="162"/>
      <c r="DN199" s="162"/>
      <c r="DO199" s="162"/>
      <c r="DP199" s="162"/>
      <c r="DQ199" s="162"/>
      <c r="DR199" s="162"/>
      <c r="DS199" s="162"/>
      <c r="DT199" s="162"/>
      <c r="DU199" s="162"/>
      <c r="DV199" s="162"/>
      <c r="DW199" s="162"/>
      <c r="DX199" s="162"/>
      <c r="DY199" s="162"/>
      <c r="DZ199" s="162"/>
      <c r="EA199" s="162"/>
      <c r="EB199" s="162"/>
      <c r="EC199" s="162"/>
      <c r="ED199" s="162"/>
      <c r="EE199" s="162"/>
      <c r="EF199" s="162"/>
      <c r="EG199" s="162"/>
      <c r="EH199" s="162"/>
      <c r="EI199" s="162"/>
      <c r="EJ199" s="162"/>
      <c r="EK199" s="162"/>
      <c r="EL199" s="162"/>
      <c r="EM199" s="162"/>
      <c r="EN199" s="162"/>
      <c r="EO199" s="162"/>
      <c r="EP199" s="162"/>
      <c r="EQ199" s="162"/>
      <c r="ER199" s="162"/>
      <c r="ES199" s="162"/>
      <c r="ET199" s="162"/>
      <c r="EU199" s="162"/>
      <c r="EV199" s="162"/>
      <c r="EW199" s="162"/>
      <c r="EX199" s="162"/>
      <c r="EY199" s="162"/>
      <c r="EZ199" s="162"/>
      <c r="FA199" s="162"/>
      <c r="FB199" s="162"/>
      <c r="FC199" s="162"/>
      <c r="FD199" s="162"/>
      <c r="FE199" s="162"/>
      <c r="FF199" s="162"/>
      <c r="FG199" s="162"/>
      <c r="FH199" s="162"/>
      <c r="FI199" s="162"/>
      <c r="FJ199" s="162"/>
      <c r="FK199" s="162"/>
      <c r="FL199" s="162"/>
      <c r="FM199" s="162"/>
      <c r="FN199" s="162"/>
      <c r="FO199" s="162"/>
      <c r="FP199" s="162"/>
      <c r="FQ199" s="162"/>
      <c r="FR199" s="162"/>
      <c r="FS199" s="162"/>
      <c r="FT199" s="162"/>
      <c r="FU199" s="162"/>
      <c r="FV199" s="162"/>
      <c r="FW199" s="162"/>
      <c r="FX199" s="162"/>
      <c r="FY199" s="162"/>
      <c r="FZ199" s="162"/>
      <c r="GA199" s="162"/>
      <c r="GB199" s="162"/>
      <c r="GC199" s="162"/>
      <c r="GD199" s="162"/>
      <c r="GE199" s="162"/>
      <c r="GF199" s="162"/>
      <c r="GG199" s="162"/>
      <c r="GH199" s="162"/>
      <c r="GI199" s="162"/>
      <c r="GJ199" s="162"/>
      <c r="GK199" s="162"/>
      <c r="GL199" s="162"/>
      <c r="GM199" s="162"/>
      <c r="GN199" s="162"/>
      <c r="GO199" s="162"/>
      <c r="GP199" s="162"/>
      <c r="GQ199" s="162"/>
      <c r="GR199" s="162"/>
      <c r="GS199" s="162"/>
      <c r="GT199" s="162"/>
      <c r="GU199" s="162"/>
      <c r="GV199" s="162"/>
      <c r="GW199" s="162"/>
      <c r="GX199" s="162"/>
      <c r="GY199" s="162"/>
      <c r="GZ199" s="162"/>
      <c r="HA199" s="162"/>
      <c r="HB199" s="162"/>
      <c r="HC199" s="162"/>
      <c r="HD199" s="162"/>
      <c r="HE199" s="162"/>
      <c r="HF199" s="162"/>
      <c r="HG199" s="162"/>
      <c r="HH199" s="162"/>
      <c r="HI199" s="162"/>
      <c r="HJ199" s="162"/>
      <c r="HK199" s="162"/>
      <c r="HL199" s="162"/>
      <c r="HM199" s="162"/>
      <c r="HN199" s="162"/>
      <c r="HO199" s="162"/>
      <c r="HP199" s="162"/>
      <c r="HQ199" s="162"/>
      <c r="HR199" s="162"/>
      <c r="HS199" s="162"/>
      <c r="HT199" s="162"/>
    </row>
    <row r="200" spans="1:228" s="250" customFormat="1" ht="14.25" customHeight="1">
      <c r="A200" s="363">
        <v>196</v>
      </c>
      <c r="B200" s="285" t="s">
        <v>707</v>
      </c>
      <c r="C200" s="235" t="s">
        <v>287</v>
      </c>
      <c r="D200" s="236">
        <v>106.28</v>
      </c>
      <c r="E200" s="237">
        <v>134252</v>
      </c>
      <c r="F200" s="244"/>
      <c r="G200" s="239">
        <v>4</v>
      </c>
      <c r="H200" s="239"/>
      <c r="I200" s="240">
        <v>1906</v>
      </c>
      <c r="J200" s="239">
        <v>1</v>
      </c>
      <c r="K200" s="245" t="s">
        <v>373</v>
      </c>
      <c r="L200" s="245" t="s">
        <v>374</v>
      </c>
      <c r="M200" s="245" t="s">
        <v>395</v>
      </c>
      <c r="N200" s="246" t="s">
        <v>376</v>
      </c>
      <c r="O200" s="246" t="s">
        <v>376</v>
      </c>
      <c r="P200" s="246" t="s">
        <v>377</v>
      </c>
      <c r="Q200" s="246" t="s">
        <v>378</v>
      </c>
      <c r="R200" s="246" t="s">
        <v>376</v>
      </c>
      <c r="S200" s="246" t="s">
        <v>376</v>
      </c>
      <c r="T200" s="246" t="s">
        <v>376</v>
      </c>
      <c r="U200" s="246"/>
      <c r="V200" s="246" t="s">
        <v>376</v>
      </c>
      <c r="W200" s="246" t="s">
        <v>376</v>
      </c>
      <c r="X200" s="247" t="s">
        <v>376</v>
      </c>
      <c r="Y200" s="247" t="s">
        <v>376</v>
      </c>
      <c r="Z200" s="247" t="s">
        <v>766</v>
      </c>
      <c r="AA200" s="247" t="s">
        <v>376</v>
      </c>
      <c r="AB200" s="344">
        <v>2019</v>
      </c>
      <c r="AC200" s="247"/>
      <c r="AD200" s="247" t="s">
        <v>625</v>
      </c>
      <c r="AE200" s="191" t="s">
        <v>489</v>
      </c>
      <c r="AF200" s="194">
        <v>10955</v>
      </c>
      <c r="AG200" s="247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  <c r="BI200" s="16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62"/>
      <c r="BT200" s="162"/>
      <c r="BU200" s="162"/>
      <c r="BV200" s="162"/>
      <c r="BW200" s="162"/>
      <c r="BX200" s="162"/>
      <c r="BY200" s="162"/>
      <c r="BZ200" s="162"/>
      <c r="CA200" s="162"/>
      <c r="CB200" s="162"/>
      <c r="CC200" s="162"/>
      <c r="CD200" s="162"/>
      <c r="CE200" s="162"/>
      <c r="CF200" s="162"/>
      <c r="CG200" s="162"/>
      <c r="CH200" s="162"/>
      <c r="CI200" s="162"/>
      <c r="CJ200" s="162"/>
      <c r="CK200" s="162"/>
      <c r="CL200" s="162"/>
      <c r="CM200" s="162"/>
      <c r="CN200" s="162"/>
      <c r="CO200" s="162"/>
      <c r="CP200" s="162"/>
      <c r="CQ200" s="162"/>
      <c r="CR200" s="162"/>
      <c r="CS200" s="162"/>
      <c r="CT200" s="162"/>
      <c r="CU200" s="162"/>
      <c r="CV200" s="162"/>
      <c r="CW200" s="162"/>
      <c r="CX200" s="162"/>
      <c r="CY200" s="162"/>
      <c r="CZ200" s="162"/>
      <c r="DA200" s="162"/>
      <c r="DB200" s="162"/>
      <c r="DC200" s="162"/>
      <c r="DD200" s="162"/>
      <c r="DE200" s="162"/>
      <c r="DF200" s="162"/>
      <c r="DG200" s="162"/>
      <c r="DH200" s="162"/>
      <c r="DI200" s="162"/>
      <c r="DJ200" s="162"/>
      <c r="DK200" s="162"/>
      <c r="DL200" s="162"/>
      <c r="DM200" s="162"/>
      <c r="DN200" s="162"/>
      <c r="DO200" s="162"/>
      <c r="DP200" s="162"/>
      <c r="DQ200" s="162"/>
      <c r="DR200" s="162"/>
      <c r="DS200" s="162"/>
      <c r="DT200" s="162"/>
      <c r="DU200" s="162"/>
      <c r="DV200" s="162"/>
      <c r="DW200" s="162"/>
      <c r="DX200" s="162"/>
      <c r="DY200" s="162"/>
      <c r="DZ200" s="162"/>
      <c r="EA200" s="162"/>
      <c r="EB200" s="162"/>
      <c r="EC200" s="162"/>
      <c r="ED200" s="162"/>
      <c r="EE200" s="162"/>
      <c r="EF200" s="162"/>
      <c r="EG200" s="162"/>
      <c r="EH200" s="162"/>
      <c r="EI200" s="162"/>
      <c r="EJ200" s="162"/>
      <c r="EK200" s="162"/>
      <c r="EL200" s="162"/>
      <c r="EM200" s="162"/>
      <c r="EN200" s="162"/>
      <c r="EO200" s="162"/>
      <c r="EP200" s="162"/>
      <c r="EQ200" s="162"/>
      <c r="ER200" s="162"/>
      <c r="ES200" s="162"/>
      <c r="ET200" s="162"/>
      <c r="EU200" s="162"/>
      <c r="EV200" s="162"/>
      <c r="EW200" s="162"/>
      <c r="EX200" s="162"/>
      <c r="EY200" s="162"/>
      <c r="EZ200" s="162"/>
      <c r="FA200" s="162"/>
      <c r="FB200" s="162"/>
      <c r="FC200" s="162"/>
      <c r="FD200" s="162"/>
      <c r="FE200" s="162"/>
      <c r="FF200" s="162"/>
      <c r="FG200" s="162"/>
      <c r="FH200" s="162"/>
      <c r="FI200" s="162"/>
      <c r="FJ200" s="162"/>
      <c r="FK200" s="162"/>
      <c r="FL200" s="162"/>
      <c r="FM200" s="162"/>
      <c r="FN200" s="162"/>
      <c r="FO200" s="162"/>
      <c r="FP200" s="162"/>
      <c r="FQ200" s="162"/>
      <c r="FR200" s="162"/>
      <c r="FS200" s="162"/>
      <c r="FT200" s="162"/>
      <c r="FU200" s="162"/>
      <c r="FV200" s="162"/>
      <c r="FW200" s="162"/>
      <c r="FX200" s="162"/>
      <c r="FY200" s="162"/>
      <c r="FZ200" s="162"/>
      <c r="GA200" s="162"/>
      <c r="GB200" s="162"/>
      <c r="GC200" s="162"/>
      <c r="GD200" s="162"/>
      <c r="GE200" s="162"/>
      <c r="GF200" s="162"/>
      <c r="GG200" s="162"/>
      <c r="GH200" s="162"/>
      <c r="GI200" s="162"/>
      <c r="GJ200" s="162"/>
      <c r="GK200" s="162"/>
      <c r="GL200" s="162"/>
      <c r="GM200" s="162"/>
      <c r="GN200" s="162"/>
      <c r="GO200" s="162"/>
      <c r="GP200" s="162"/>
      <c r="GQ200" s="162"/>
      <c r="GR200" s="162"/>
      <c r="GS200" s="162"/>
      <c r="GT200" s="162"/>
      <c r="GU200" s="162"/>
      <c r="GV200" s="162"/>
      <c r="GW200" s="162"/>
      <c r="GX200" s="162"/>
      <c r="GY200" s="162"/>
      <c r="GZ200" s="162"/>
      <c r="HA200" s="162"/>
      <c r="HB200" s="162"/>
      <c r="HC200" s="162"/>
      <c r="HD200" s="162"/>
      <c r="HE200" s="162"/>
      <c r="HF200" s="162"/>
      <c r="HG200" s="162"/>
      <c r="HH200" s="162"/>
      <c r="HI200" s="162"/>
      <c r="HJ200" s="162"/>
      <c r="HK200" s="162"/>
      <c r="HL200" s="162"/>
      <c r="HM200" s="162"/>
      <c r="HN200" s="162"/>
      <c r="HO200" s="162"/>
      <c r="HP200" s="162"/>
      <c r="HQ200" s="162"/>
      <c r="HR200" s="162"/>
      <c r="HS200" s="162"/>
      <c r="HT200" s="162"/>
    </row>
    <row r="201" spans="1:228" s="250" customFormat="1" ht="14.25" customHeight="1">
      <c r="A201" s="363">
        <v>197</v>
      </c>
      <c r="B201" s="285" t="s">
        <v>708</v>
      </c>
      <c r="C201" s="235" t="s">
        <v>287</v>
      </c>
      <c r="D201" s="236">
        <v>114.21</v>
      </c>
      <c r="E201" s="237">
        <v>114210</v>
      </c>
      <c r="F201" s="244"/>
      <c r="G201" s="239">
        <v>3</v>
      </c>
      <c r="H201" s="239"/>
      <c r="I201" s="240">
        <v>1892</v>
      </c>
      <c r="J201" s="239">
        <v>2</v>
      </c>
      <c r="K201" s="245" t="s">
        <v>373</v>
      </c>
      <c r="L201" s="245" t="s">
        <v>374</v>
      </c>
      <c r="M201" s="245" t="s">
        <v>490</v>
      </c>
      <c r="N201" s="246" t="s">
        <v>376</v>
      </c>
      <c r="O201" s="246" t="s">
        <v>376</v>
      </c>
      <c r="P201" s="246" t="s">
        <v>377</v>
      </c>
      <c r="Q201" s="246" t="s">
        <v>378</v>
      </c>
      <c r="R201" s="246" t="s">
        <v>376</v>
      </c>
      <c r="S201" s="246" t="s">
        <v>376</v>
      </c>
      <c r="T201" s="246" t="s">
        <v>376</v>
      </c>
      <c r="U201" s="246"/>
      <c r="V201" s="246" t="s">
        <v>376</v>
      </c>
      <c r="W201" s="246" t="s">
        <v>378</v>
      </c>
      <c r="X201" s="247" t="s">
        <v>376</v>
      </c>
      <c r="Y201" s="247" t="s">
        <v>376</v>
      </c>
      <c r="Z201" s="247" t="s">
        <v>766</v>
      </c>
      <c r="AA201" s="247" t="s">
        <v>376</v>
      </c>
      <c r="AB201" s="344">
        <v>2019</v>
      </c>
      <c r="AC201" s="247"/>
      <c r="AD201" s="247" t="s">
        <v>631</v>
      </c>
      <c r="AE201" s="191" t="s">
        <v>491</v>
      </c>
      <c r="AF201" s="194">
        <v>11011</v>
      </c>
      <c r="AG201" s="247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  <c r="BI201" s="16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62"/>
      <c r="BT201" s="162"/>
      <c r="BU201" s="162"/>
      <c r="BV201" s="162"/>
      <c r="BW201" s="162"/>
      <c r="BX201" s="162"/>
      <c r="BY201" s="162"/>
      <c r="BZ201" s="162"/>
      <c r="CA201" s="162"/>
      <c r="CB201" s="162"/>
      <c r="CC201" s="162"/>
      <c r="CD201" s="162"/>
      <c r="CE201" s="162"/>
      <c r="CF201" s="162"/>
      <c r="CG201" s="162"/>
      <c r="CH201" s="162"/>
      <c r="CI201" s="162"/>
      <c r="CJ201" s="162"/>
      <c r="CK201" s="162"/>
      <c r="CL201" s="162"/>
      <c r="CM201" s="162"/>
      <c r="CN201" s="162"/>
      <c r="CO201" s="162"/>
      <c r="CP201" s="162"/>
      <c r="CQ201" s="162"/>
      <c r="CR201" s="162"/>
      <c r="CS201" s="162"/>
      <c r="CT201" s="162"/>
      <c r="CU201" s="162"/>
      <c r="CV201" s="162"/>
      <c r="CW201" s="162"/>
      <c r="CX201" s="162"/>
      <c r="CY201" s="162"/>
      <c r="CZ201" s="162"/>
      <c r="DA201" s="162"/>
      <c r="DB201" s="162"/>
      <c r="DC201" s="162"/>
      <c r="DD201" s="162"/>
      <c r="DE201" s="162"/>
      <c r="DF201" s="162"/>
      <c r="DG201" s="162"/>
      <c r="DH201" s="162"/>
      <c r="DI201" s="162"/>
      <c r="DJ201" s="162"/>
      <c r="DK201" s="162"/>
      <c r="DL201" s="162"/>
      <c r="DM201" s="162"/>
      <c r="DN201" s="162"/>
      <c r="DO201" s="162"/>
      <c r="DP201" s="162"/>
      <c r="DQ201" s="162"/>
      <c r="DR201" s="162"/>
      <c r="DS201" s="162"/>
      <c r="DT201" s="162"/>
      <c r="DU201" s="162"/>
      <c r="DV201" s="162"/>
      <c r="DW201" s="162"/>
      <c r="DX201" s="162"/>
      <c r="DY201" s="162"/>
      <c r="DZ201" s="162"/>
      <c r="EA201" s="162"/>
      <c r="EB201" s="162"/>
      <c r="EC201" s="162"/>
      <c r="ED201" s="162"/>
      <c r="EE201" s="162"/>
      <c r="EF201" s="162"/>
      <c r="EG201" s="162"/>
      <c r="EH201" s="162"/>
      <c r="EI201" s="162"/>
      <c r="EJ201" s="162"/>
      <c r="EK201" s="162"/>
      <c r="EL201" s="162"/>
      <c r="EM201" s="162"/>
      <c r="EN201" s="162"/>
      <c r="EO201" s="162"/>
      <c r="EP201" s="162"/>
      <c r="EQ201" s="162"/>
      <c r="ER201" s="162"/>
      <c r="ES201" s="162"/>
      <c r="ET201" s="162"/>
      <c r="EU201" s="162"/>
      <c r="EV201" s="162"/>
      <c r="EW201" s="162"/>
      <c r="EX201" s="162"/>
      <c r="EY201" s="162"/>
      <c r="EZ201" s="162"/>
      <c r="FA201" s="162"/>
      <c r="FB201" s="162"/>
      <c r="FC201" s="162"/>
      <c r="FD201" s="162"/>
      <c r="FE201" s="162"/>
      <c r="FF201" s="162"/>
      <c r="FG201" s="162"/>
      <c r="FH201" s="162"/>
      <c r="FI201" s="162"/>
      <c r="FJ201" s="162"/>
      <c r="FK201" s="162"/>
      <c r="FL201" s="162"/>
      <c r="FM201" s="162"/>
      <c r="FN201" s="162"/>
      <c r="FO201" s="162"/>
      <c r="FP201" s="162"/>
      <c r="FQ201" s="162"/>
      <c r="FR201" s="162"/>
      <c r="FS201" s="162"/>
      <c r="FT201" s="162"/>
      <c r="FU201" s="162"/>
      <c r="FV201" s="162"/>
      <c r="FW201" s="162"/>
      <c r="FX201" s="162"/>
      <c r="FY201" s="162"/>
      <c r="FZ201" s="162"/>
      <c r="GA201" s="162"/>
      <c r="GB201" s="162"/>
      <c r="GC201" s="162"/>
      <c r="GD201" s="162"/>
      <c r="GE201" s="162"/>
      <c r="GF201" s="162"/>
      <c r="GG201" s="162"/>
      <c r="GH201" s="162"/>
      <c r="GI201" s="162"/>
      <c r="GJ201" s="162"/>
      <c r="GK201" s="162"/>
      <c r="GL201" s="162"/>
      <c r="GM201" s="162"/>
      <c r="GN201" s="162"/>
      <c r="GO201" s="162"/>
      <c r="GP201" s="162"/>
      <c r="GQ201" s="162"/>
      <c r="GR201" s="162"/>
      <c r="GS201" s="162"/>
      <c r="GT201" s="162"/>
      <c r="GU201" s="162"/>
      <c r="GV201" s="162"/>
      <c r="GW201" s="162"/>
      <c r="GX201" s="162"/>
      <c r="GY201" s="162"/>
      <c r="GZ201" s="162"/>
      <c r="HA201" s="162"/>
      <c r="HB201" s="162"/>
      <c r="HC201" s="162"/>
      <c r="HD201" s="162"/>
      <c r="HE201" s="162"/>
      <c r="HF201" s="162"/>
      <c r="HG201" s="162"/>
      <c r="HH201" s="162"/>
      <c r="HI201" s="162"/>
      <c r="HJ201" s="162"/>
      <c r="HK201" s="162"/>
      <c r="HL201" s="162"/>
      <c r="HM201" s="162"/>
      <c r="HN201" s="162"/>
      <c r="HO201" s="162"/>
      <c r="HP201" s="162"/>
      <c r="HQ201" s="162"/>
      <c r="HR201" s="162"/>
      <c r="HS201" s="162"/>
      <c r="HT201" s="162"/>
    </row>
    <row r="202" spans="1:228" s="250" customFormat="1" ht="14.25" customHeight="1">
      <c r="A202" s="363">
        <v>198</v>
      </c>
      <c r="B202" s="285" t="s">
        <v>709</v>
      </c>
      <c r="C202" s="235" t="s">
        <v>287</v>
      </c>
      <c r="D202" s="236">
        <v>227.75</v>
      </c>
      <c r="E202" s="237">
        <v>227750</v>
      </c>
      <c r="F202" s="244"/>
      <c r="G202" s="239">
        <v>7</v>
      </c>
      <c r="H202" s="239"/>
      <c r="I202" s="240">
        <v>1892</v>
      </c>
      <c r="J202" s="239">
        <v>1</v>
      </c>
      <c r="K202" s="245" t="s">
        <v>373</v>
      </c>
      <c r="L202" s="245" t="s">
        <v>374</v>
      </c>
      <c r="M202" s="245" t="s">
        <v>382</v>
      </c>
      <c r="N202" s="246" t="s">
        <v>376</v>
      </c>
      <c r="O202" s="246" t="s">
        <v>376</v>
      </c>
      <c r="P202" s="246" t="s">
        <v>377</v>
      </c>
      <c r="Q202" s="246" t="s">
        <v>378</v>
      </c>
      <c r="R202" s="246" t="s">
        <v>376</v>
      </c>
      <c r="S202" s="246" t="s">
        <v>376</v>
      </c>
      <c r="T202" s="246" t="s">
        <v>376</v>
      </c>
      <c r="U202" s="246"/>
      <c r="V202" s="246" t="s">
        <v>376</v>
      </c>
      <c r="W202" s="246" t="s">
        <v>376</v>
      </c>
      <c r="X202" s="247" t="s">
        <v>376</v>
      </c>
      <c r="Y202" s="247" t="s">
        <v>376</v>
      </c>
      <c r="Z202" s="247" t="s">
        <v>766</v>
      </c>
      <c r="AA202" s="247" t="s">
        <v>376</v>
      </c>
      <c r="AB202" s="344">
        <v>2019</v>
      </c>
      <c r="AC202" s="247"/>
      <c r="AD202" s="247" t="s">
        <v>632</v>
      </c>
      <c r="AE202" s="191" t="s">
        <v>491</v>
      </c>
      <c r="AF202" s="194">
        <v>15595</v>
      </c>
      <c r="AG202" s="247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  <c r="BL202" s="162"/>
      <c r="BM202" s="162"/>
      <c r="BN202" s="162"/>
      <c r="BO202" s="162"/>
      <c r="BP202" s="162"/>
      <c r="BQ202" s="162"/>
      <c r="BR202" s="162"/>
      <c r="BS202" s="162"/>
      <c r="BT202" s="162"/>
      <c r="BU202" s="162"/>
      <c r="BV202" s="162"/>
      <c r="BW202" s="162"/>
      <c r="BX202" s="162"/>
      <c r="BY202" s="162"/>
      <c r="BZ202" s="162"/>
      <c r="CA202" s="162"/>
      <c r="CB202" s="162"/>
      <c r="CC202" s="162"/>
      <c r="CD202" s="162"/>
      <c r="CE202" s="162"/>
      <c r="CF202" s="162"/>
      <c r="CG202" s="162"/>
      <c r="CH202" s="162"/>
      <c r="CI202" s="162"/>
      <c r="CJ202" s="162"/>
      <c r="CK202" s="162"/>
      <c r="CL202" s="162"/>
      <c r="CM202" s="162"/>
      <c r="CN202" s="162"/>
      <c r="CO202" s="162"/>
      <c r="CP202" s="162"/>
      <c r="CQ202" s="162"/>
      <c r="CR202" s="162"/>
      <c r="CS202" s="162"/>
      <c r="CT202" s="162"/>
      <c r="CU202" s="162"/>
      <c r="CV202" s="162"/>
      <c r="CW202" s="162"/>
      <c r="CX202" s="162"/>
      <c r="CY202" s="162"/>
      <c r="CZ202" s="162"/>
      <c r="DA202" s="162"/>
      <c r="DB202" s="162"/>
      <c r="DC202" s="162"/>
      <c r="DD202" s="162"/>
      <c r="DE202" s="162"/>
      <c r="DF202" s="162"/>
      <c r="DG202" s="162"/>
      <c r="DH202" s="162"/>
      <c r="DI202" s="162"/>
      <c r="DJ202" s="162"/>
      <c r="DK202" s="162"/>
      <c r="DL202" s="162"/>
      <c r="DM202" s="162"/>
      <c r="DN202" s="162"/>
      <c r="DO202" s="162"/>
      <c r="DP202" s="162"/>
      <c r="DQ202" s="162"/>
      <c r="DR202" s="162"/>
      <c r="DS202" s="162"/>
      <c r="DT202" s="162"/>
      <c r="DU202" s="162"/>
      <c r="DV202" s="162"/>
      <c r="DW202" s="162"/>
      <c r="DX202" s="162"/>
      <c r="DY202" s="162"/>
      <c r="DZ202" s="162"/>
      <c r="EA202" s="162"/>
      <c r="EB202" s="162"/>
      <c r="EC202" s="162"/>
      <c r="ED202" s="162"/>
      <c r="EE202" s="162"/>
      <c r="EF202" s="162"/>
      <c r="EG202" s="162"/>
      <c r="EH202" s="162"/>
      <c r="EI202" s="162"/>
      <c r="EJ202" s="162"/>
      <c r="EK202" s="162"/>
      <c r="EL202" s="162"/>
      <c r="EM202" s="162"/>
      <c r="EN202" s="162"/>
      <c r="EO202" s="162"/>
      <c r="EP202" s="162"/>
      <c r="EQ202" s="162"/>
      <c r="ER202" s="162"/>
      <c r="ES202" s="162"/>
      <c r="ET202" s="162"/>
      <c r="EU202" s="162"/>
      <c r="EV202" s="162"/>
      <c r="EW202" s="162"/>
      <c r="EX202" s="162"/>
      <c r="EY202" s="162"/>
      <c r="EZ202" s="162"/>
      <c r="FA202" s="162"/>
      <c r="FB202" s="162"/>
      <c r="FC202" s="162"/>
      <c r="FD202" s="162"/>
      <c r="FE202" s="162"/>
      <c r="FF202" s="162"/>
      <c r="FG202" s="162"/>
      <c r="FH202" s="162"/>
      <c r="FI202" s="162"/>
      <c r="FJ202" s="162"/>
      <c r="FK202" s="162"/>
      <c r="FL202" s="162"/>
      <c r="FM202" s="162"/>
      <c r="FN202" s="162"/>
      <c r="FO202" s="162"/>
      <c r="FP202" s="162"/>
      <c r="FQ202" s="162"/>
      <c r="FR202" s="162"/>
      <c r="FS202" s="162"/>
      <c r="FT202" s="162"/>
      <c r="FU202" s="162"/>
      <c r="FV202" s="162"/>
      <c r="FW202" s="162"/>
      <c r="FX202" s="162"/>
      <c r="FY202" s="162"/>
      <c r="FZ202" s="162"/>
      <c r="GA202" s="162"/>
      <c r="GB202" s="162"/>
      <c r="GC202" s="162"/>
      <c r="GD202" s="162"/>
      <c r="GE202" s="162"/>
      <c r="GF202" s="162"/>
      <c r="GG202" s="162"/>
      <c r="GH202" s="162"/>
      <c r="GI202" s="162"/>
      <c r="GJ202" s="162"/>
      <c r="GK202" s="162"/>
      <c r="GL202" s="162"/>
      <c r="GM202" s="162"/>
      <c r="GN202" s="162"/>
      <c r="GO202" s="162"/>
      <c r="GP202" s="162"/>
      <c r="GQ202" s="162"/>
      <c r="GR202" s="162"/>
      <c r="GS202" s="162"/>
      <c r="GT202" s="162"/>
      <c r="GU202" s="162"/>
      <c r="GV202" s="162"/>
      <c r="GW202" s="162"/>
      <c r="GX202" s="162"/>
      <c r="GY202" s="162"/>
      <c r="GZ202" s="162"/>
      <c r="HA202" s="162"/>
      <c r="HB202" s="162"/>
      <c r="HC202" s="162"/>
      <c r="HD202" s="162"/>
      <c r="HE202" s="162"/>
      <c r="HF202" s="162"/>
      <c r="HG202" s="162"/>
      <c r="HH202" s="162"/>
      <c r="HI202" s="162"/>
      <c r="HJ202" s="162"/>
      <c r="HK202" s="162"/>
      <c r="HL202" s="162"/>
      <c r="HM202" s="162"/>
      <c r="HN202" s="162"/>
      <c r="HO202" s="162"/>
      <c r="HP202" s="162"/>
      <c r="HQ202" s="162"/>
      <c r="HR202" s="162"/>
      <c r="HS202" s="162"/>
      <c r="HT202" s="162"/>
    </row>
    <row r="203" spans="1:228" s="250" customFormat="1" ht="14.25" customHeight="1">
      <c r="A203" s="363">
        <v>199</v>
      </c>
      <c r="B203" s="285" t="s">
        <v>710</v>
      </c>
      <c r="C203" s="235" t="s">
        <v>287</v>
      </c>
      <c r="D203" s="236">
        <v>311.58</v>
      </c>
      <c r="E203" s="237">
        <v>368286</v>
      </c>
      <c r="F203" s="244"/>
      <c r="G203" s="239">
        <v>9</v>
      </c>
      <c r="H203" s="239"/>
      <c r="I203" s="240">
        <v>1905</v>
      </c>
      <c r="J203" s="239">
        <v>1</v>
      </c>
      <c r="K203" s="245" t="s">
        <v>373</v>
      </c>
      <c r="L203" s="245" t="s">
        <v>374</v>
      </c>
      <c r="M203" s="245" t="s">
        <v>382</v>
      </c>
      <c r="N203" s="246" t="s">
        <v>376</v>
      </c>
      <c r="O203" s="246" t="s">
        <v>376</v>
      </c>
      <c r="P203" s="246" t="s">
        <v>377</v>
      </c>
      <c r="Q203" s="246" t="s">
        <v>378</v>
      </c>
      <c r="R203" s="246" t="s">
        <v>376</v>
      </c>
      <c r="S203" s="246" t="s">
        <v>376</v>
      </c>
      <c r="T203" s="246" t="s">
        <v>376</v>
      </c>
      <c r="U203" s="246"/>
      <c r="V203" s="246" t="s">
        <v>376</v>
      </c>
      <c r="W203" s="246" t="s">
        <v>376</v>
      </c>
      <c r="X203" s="247" t="s">
        <v>376</v>
      </c>
      <c r="Y203" s="247" t="s">
        <v>376</v>
      </c>
      <c r="Z203" s="247" t="s">
        <v>766</v>
      </c>
      <c r="AA203" s="247" t="s">
        <v>376</v>
      </c>
      <c r="AB203" s="344">
        <v>2019</v>
      </c>
      <c r="AC203" s="247"/>
      <c r="AD203" s="247" t="s">
        <v>631</v>
      </c>
      <c r="AE203" s="191" t="s">
        <v>492</v>
      </c>
      <c r="AF203" s="194">
        <v>150747</v>
      </c>
      <c r="AG203" s="247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162"/>
      <c r="BN203" s="162"/>
      <c r="BO203" s="162"/>
      <c r="BP203" s="162"/>
      <c r="BQ203" s="162"/>
      <c r="BR203" s="162"/>
      <c r="BS203" s="162"/>
      <c r="BT203" s="162"/>
      <c r="BU203" s="162"/>
      <c r="BV203" s="162"/>
      <c r="BW203" s="162"/>
      <c r="BX203" s="162"/>
      <c r="BY203" s="162"/>
      <c r="BZ203" s="162"/>
      <c r="CA203" s="162"/>
      <c r="CB203" s="162"/>
      <c r="CC203" s="162"/>
      <c r="CD203" s="162"/>
      <c r="CE203" s="162"/>
      <c r="CF203" s="162"/>
      <c r="CG203" s="162"/>
      <c r="CH203" s="162"/>
      <c r="CI203" s="162"/>
      <c r="CJ203" s="162"/>
      <c r="CK203" s="162"/>
      <c r="CL203" s="162"/>
      <c r="CM203" s="162"/>
      <c r="CN203" s="162"/>
      <c r="CO203" s="162"/>
      <c r="CP203" s="162"/>
      <c r="CQ203" s="162"/>
      <c r="CR203" s="162"/>
      <c r="CS203" s="162"/>
      <c r="CT203" s="162"/>
      <c r="CU203" s="162"/>
      <c r="CV203" s="162"/>
      <c r="CW203" s="162"/>
      <c r="CX203" s="162"/>
      <c r="CY203" s="162"/>
      <c r="CZ203" s="162"/>
      <c r="DA203" s="162"/>
      <c r="DB203" s="162"/>
      <c r="DC203" s="162"/>
      <c r="DD203" s="162"/>
      <c r="DE203" s="162"/>
      <c r="DF203" s="162"/>
      <c r="DG203" s="162"/>
      <c r="DH203" s="162"/>
      <c r="DI203" s="162"/>
      <c r="DJ203" s="162"/>
      <c r="DK203" s="162"/>
      <c r="DL203" s="162"/>
      <c r="DM203" s="162"/>
      <c r="DN203" s="162"/>
      <c r="DO203" s="162"/>
      <c r="DP203" s="162"/>
      <c r="DQ203" s="162"/>
      <c r="DR203" s="162"/>
      <c r="DS203" s="162"/>
      <c r="DT203" s="162"/>
      <c r="DU203" s="162"/>
      <c r="DV203" s="162"/>
      <c r="DW203" s="162"/>
      <c r="DX203" s="162"/>
      <c r="DY203" s="162"/>
      <c r="DZ203" s="162"/>
      <c r="EA203" s="162"/>
      <c r="EB203" s="162"/>
      <c r="EC203" s="162"/>
      <c r="ED203" s="162"/>
      <c r="EE203" s="162"/>
      <c r="EF203" s="162"/>
      <c r="EG203" s="162"/>
      <c r="EH203" s="162"/>
      <c r="EI203" s="162"/>
      <c r="EJ203" s="162"/>
      <c r="EK203" s="162"/>
      <c r="EL203" s="162"/>
      <c r="EM203" s="162"/>
      <c r="EN203" s="162"/>
      <c r="EO203" s="162"/>
      <c r="EP203" s="162"/>
      <c r="EQ203" s="162"/>
      <c r="ER203" s="162"/>
      <c r="ES203" s="162"/>
      <c r="ET203" s="162"/>
      <c r="EU203" s="162"/>
      <c r="EV203" s="162"/>
      <c r="EW203" s="162"/>
      <c r="EX203" s="162"/>
      <c r="EY203" s="162"/>
      <c r="EZ203" s="162"/>
      <c r="FA203" s="162"/>
      <c r="FB203" s="162"/>
      <c r="FC203" s="162"/>
      <c r="FD203" s="162"/>
      <c r="FE203" s="162"/>
      <c r="FF203" s="162"/>
      <c r="FG203" s="162"/>
      <c r="FH203" s="162"/>
      <c r="FI203" s="162"/>
      <c r="FJ203" s="162"/>
      <c r="FK203" s="162"/>
      <c r="FL203" s="162"/>
      <c r="FM203" s="162"/>
      <c r="FN203" s="162"/>
      <c r="FO203" s="162"/>
      <c r="FP203" s="162"/>
      <c r="FQ203" s="162"/>
      <c r="FR203" s="162"/>
      <c r="FS203" s="162"/>
      <c r="FT203" s="162"/>
      <c r="FU203" s="162"/>
      <c r="FV203" s="162"/>
      <c r="FW203" s="162"/>
      <c r="FX203" s="162"/>
      <c r="FY203" s="162"/>
      <c r="FZ203" s="162"/>
      <c r="GA203" s="162"/>
      <c r="GB203" s="162"/>
      <c r="GC203" s="162"/>
      <c r="GD203" s="162"/>
      <c r="GE203" s="162"/>
      <c r="GF203" s="162"/>
      <c r="GG203" s="162"/>
      <c r="GH203" s="162"/>
      <c r="GI203" s="162"/>
      <c r="GJ203" s="162"/>
      <c r="GK203" s="162"/>
      <c r="GL203" s="162"/>
      <c r="GM203" s="162"/>
      <c r="GN203" s="162"/>
      <c r="GO203" s="162"/>
      <c r="GP203" s="162"/>
      <c r="GQ203" s="162"/>
      <c r="GR203" s="162"/>
      <c r="GS203" s="162"/>
      <c r="GT203" s="162"/>
      <c r="GU203" s="162"/>
      <c r="GV203" s="162"/>
      <c r="GW203" s="162"/>
      <c r="GX203" s="162"/>
      <c r="GY203" s="162"/>
      <c r="GZ203" s="162"/>
      <c r="HA203" s="162"/>
      <c r="HB203" s="162"/>
      <c r="HC203" s="162"/>
      <c r="HD203" s="162"/>
      <c r="HE203" s="162"/>
      <c r="HF203" s="162"/>
      <c r="HG203" s="162"/>
      <c r="HH203" s="162"/>
      <c r="HI203" s="162"/>
      <c r="HJ203" s="162"/>
      <c r="HK203" s="162"/>
      <c r="HL203" s="162"/>
      <c r="HM203" s="162"/>
      <c r="HN203" s="162"/>
      <c r="HO203" s="162"/>
      <c r="HP203" s="162"/>
      <c r="HQ203" s="162"/>
      <c r="HR203" s="162"/>
      <c r="HS203" s="162"/>
      <c r="HT203" s="162"/>
    </row>
    <row r="204" spans="1:228" s="162" customFormat="1" ht="14.25" customHeight="1">
      <c r="A204" s="363">
        <v>200</v>
      </c>
      <c r="B204" s="281" t="s">
        <v>150</v>
      </c>
      <c r="C204" s="241" t="s">
        <v>33</v>
      </c>
      <c r="D204" s="236">
        <v>429.62</v>
      </c>
      <c r="E204" s="407">
        <f>496317.66+237622.1+35000</f>
        <v>768939.76</v>
      </c>
      <c r="F204" s="242"/>
      <c r="G204" s="239">
        <v>10</v>
      </c>
      <c r="H204" s="239"/>
      <c r="I204" s="240">
        <v>1932</v>
      </c>
      <c r="J204" s="239">
        <v>3</v>
      </c>
      <c r="K204" s="245" t="s">
        <v>373</v>
      </c>
      <c r="L204" s="245" t="s">
        <v>374</v>
      </c>
      <c r="M204" s="245" t="s">
        <v>381</v>
      </c>
      <c r="N204" s="246" t="s">
        <v>376</v>
      </c>
      <c r="O204" s="246" t="s">
        <v>376</v>
      </c>
      <c r="P204" s="246" t="s">
        <v>421</v>
      </c>
      <c r="Q204" s="246" t="s">
        <v>378</v>
      </c>
      <c r="R204" s="246" t="s">
        <v>376</v>
      </c>
      <c r="S204" s="246" t="s">
        <v>376</v>
      </c>
      <c r="T204" s="246" t="s">
        <v>376</v>
      </c>
      <c r="U204" s="246"/>
      <c r="V204" s="246" t="s">
        <v>376</v>
      </c>
      <c r="W204" s="246" t="s">
        <v>378</v>
      </c>
      <c r="X204" s="247" t="s">
        <v>376</v>
      </c>
      <c r="Y204" s="247" t="s">
        <v>376</v>
      </c>
      <c r="Z204" s="247" t="s">
        <v>766</v>
      </c>
      <c r="AA204" s="247" t="s">
        <v>376</v>
      </c>
      <c r="AB204" s="344">
        <v>2019</v>
      </c>
      <c r="AC204" s="247"/>
      <c r="AD204" s="247" t="s">
        <v>627</v>
      </c>
      <c r="AE204" s="191" t="s">
        <v>560</v>
      </c>
      <c r="AF204" s="194">
        <v>57676</v>
      </c>
      <c r="AG204" s="247"/>
    </row>
    <row r="205" spans="1:228" s="250" customFormat="1" ht="14.25" customHeight="1">
      <c r="A205" s="363">
        <v>201</v>
      </c>
      <c r="B205" s="281" t="s">
        <v>151</v>
      </c>
      <c r="C205" s="241" t="s">
        <v>302</v>
      </c>
      <c r="D205" s="231">
        <v>179.78</v>
      </c>
      <c r="E205" s="237">
        <v>179780</v>
      </c>
      <c r="F205" s="244"/>
      <c r="G205" s="239">
        <v>3</v>
      </c>
      <c r="H205" s="239"/>
      <c r="I205" s="240">
        <v>1910</v>
      </c>
      <c r="J205" s="239">
        <v>2</v>
      </c>
      <c r="K205" s="245" t="s">
        <v>373</v>
      </c>
      <c r="L205" s="245" t="s">
        <v>374</v>
      </c>
      <c r="M205" s="245" t="s">
        <v>381</v>
      </c>
      <c r="N205" s="246" t="s">
        <v>376</v>
      </c>
      <c r="O205" s="246" t="s">
        <v>376</v>
      </c>
      <c r="P205" s="246" t="s">
        <v>377</v>
      </c>
      <c r="Q205" s="246" t="s">
        <v>376</v>
      </c>
      <c r="R205" s="246" t="s">
        <v>376</v>
      </c>
      <c r="S205" s="246" t="s">
        <v>376</v>
      </c>
      <c r="T205" s="246" t="s">
        <v>376</v>
      </c>
      <c r="U205" s="246"/>
      <c r="V205" s="246" t="s">
        <v>376</v>
      </c>
      <c r="W205" s="246" t="s">
        <v>376</v>
      </c>
      <c r="X205" s="247" t="s">
        <v>376</v>
      </c>
      <c r="Y205" s="247" t="s">
        <v>379</v>
      </c>
      <c r="Z205" s="247" t="s">
        <v>766</v>
      </c>
      <c r="AA205" s="247" t="s">
        <v>376</v>
      </c>
      <c r="AB205" s="247">
        <v>2019</v>
      </c>
      <c r="AC205" s="247"/>
      <c r="AD205" s="247" t="s">
        <v>631</v>
      </c>
      <c r="AE205" s="191" t="s">
        <v>561</v>
      </c>
      <c r="AF205" s="194">
        <v>4864</v>
      </c>
      <c r="AG205" s="247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  <c r="BI205" s="162"/>
      <c r="BJ205" s="162"/>
      <c r="BK205" s="162"/>
      <c r="BL205" s="162"/>
      <c r="BM205" s="162"/>
      <c r="BN205" s="162"/>
      <c r="BO205" s="162"/>
      <c r="BP205" s="162"/>
      <c r="BQ205" s="162"/>
      <c r="BR205" s="162"/>
      <c r="BS205" s="162"/>
      <c r="BT205" s="162"/>
      <c r="BU205" s="162"/>
      <c r="BV205" s="162"/>
      <c r="BW205" s="162"/>
      <c r="BX205" s="162"/>
      <c r="BY205" s="162"/>
      <c r="BZ205" s="162"/>
      <c r="CA205" s="162"/>
      <c r="CB205" s="162"/>
      <c r="CC205" s="162"/>
      <c r="CD205" s="162"/>
      <c r="CE205" s="162"/>
      <c r="CF205" s="162"/>
      <c r="CG205" s="162"/>
      <c r="CH205" s="162"/>
      <c r="CI205" s="162"/>
      <c r="CJ205" s="162"/>
      <c r="CK205" s="162"/>
      <c r="CL205" s="162"/>
      <c r="CM205" s="162"/>
      <c r="CN205" s="162"/>
      <c r="CO205" s="162"/>
      <c r="CP205" s="162"/>
      <c r="CQ205" s="162"/>
      <c r="CR205" s="162"/>
      <c r="CS205" s="162"/>
      <c r="CT205" s="162"/>
      <c r="CU205" s="162"/>
      <c r="CV205" s="162"/>
      <c r="CW205" s="162"/>
      <c r="CX205" s="162"/>
      <c r="CY205" s="162"/>
      <c r="CZ205" s="162"/>
      <c r="DA205" s="162"/>
      <c r="DB205" s="162"/>
      <c r="DC205" s="162"/>
      <c r="DD205" s="162"/>
      <c r="DE205" s="162"/>
      <c r="DF205" s="162"/>
      <c r="DG205" s="162"/>
      <c r="DH205" s="162"/>
      <c r="DI205" s="162"/>
      <c r="DJ205" s="162"/>
      <c r="DK205" s="162"/>
      <c r="DL205" s="162"/>
      <c r="DM205" s="162"/>
      <c r="DN205" s="162"/>
      <c r="DO205" s="162"/>
      <c r="DP205" s="162"/>
      <c r="DQ205" s="162"/>
      <c r="DR205" s="162"/>
      <c r="DS205" s="162"/>
      <c r="DT205" s="162"/>
      <c r="DU205" s="162"/>
      <c r="DV205" s="162"/>
      <c r="DW205" s="162"/>
      <c r="DX205" s="162"/>
      <c r="DY205" s="162"/>
      <c r="DZ205" s="162"/>
      <c r="EA205" s="162"/>
      <c r="EB205" s="162"/>
      <c r="EC205" s="162"/>
      <c r="ED205" s="162"/>
      <c r="EE205" s="162"/>
      <c r="EF205" s="162"/>
      <c r="EG205" s="162"/>
      <c r="EH205" s="162"/>
      <c r="EI205" s="162"/>
      <c r="EJ205" s="162"/>
      <c r="EK205" s="162"/>
      <c r="EL205" s="162"/>
      <c r="EM205" s="162"/>
      <c r="EN205" s="162"/>
      <c r="EO205" s="162"/>
      <c r="EP205" s="162"/>
      <c r="EQ205" s="162"/>
      <c r="ER205" s="162"/>
      <c r="ES205" s="162"/>
      <c r="ET205" s="162"/>
      <c r="EU205" s="162"/>
      <c r="EV205" s="162"/>
      <c r="EW205" s="162"/>
      <c r="EX205" s="162"/>
      <c r="EY205" s="162"/>
      <c r="EZ205" s="162"/>
      <c r="FA205" s="162"/>
      <c r="FB205" s="162"/>
      <c r="FC205" s="162"/>
      <c r="FD205" s="162"/>
      <c r="FE205" s="162"/>
      <c r="FF205" s="162"/>
      <c r="FG205" s="162"/>
      <c r="FH205" s="162"/>
      <c r="FI205" s="162"/>
      <c r="FJ205" s="162"/>
      <c r="FK205" s="162"/>
      <c r="FL205" s="162"/>
      <c r="FM205" s="162"/>
      <c r="FN205" s="162"/>
      <c r="FO205" s="162"/>
      <c r="FP205" s="162"/>
      <c r="FQ205" s="162"/>
      <c r="FR205" s="162"/>
      <c r="FS205" s="162"/>
      <c r="FT205" s="162"/>
      <c r="FU205" s="162"/>
      <c r="FV205" s="162"/>
      <c r="FW205" s="162"/>
      <c r="FX205" s="162"/>
      <c r="FY205" s="162"/>
      <c r="FZ205" s="162"/>
      <c r="GA205" s="162"/>
      <c r="GB205" s="162"/>
      <c r="GC205" s="162"/>
      <c r="GD205" s="162"/>
      <c r="GE205" s="162"/>
      <c r="GF205" s="162"/>
      <c r="GG205" s="162"/>
      <c r="GH205" s="162"/>
      <c r="GI205" s="162"/>
      <c r="GJ205" s="162"/>
      <c r="GK205" s="162"/>
      <c r="GL205" s="162"/>
      <c r="GM205" s="162"/>
      <c r="GN205" s="162"/>
      <c r="GO205" s="162"/>
      <c r="GP205" s="162"/>
      <c r="GQ205" s="162"/>
      <c r="GR205" s="162"/>
      <c r="GS205" s="162"/>
      <c r="GT205" s="162"/>
      <c r="GU205" s="162"/>
      <c r="GV205" s="162"/>
      <c r="GW205" s="162"/>
      <c r="GX205" s="162"/>
      <c r="GY205" s="162"/>
      <c r="GZ205" s="162"/>
      <c r="HA205" s="162"/>
      <c r="HB205" s="162"/>
      <c r="HC205" s="162"/>
      <c r="HD205" s="162"/>
      <c r="HE205" s="162"/>
      <c r="HF205" s="162"/>
      <c r="HG205" s="162"/>
      <c r="HH205" s="162"/>
      <c r="HI205" s="162"/>
      <c r="HJ205" s="162"/>
      <c r="HK205" s="162"/>
      <c r="HL205" s="162"/>
      <c r="HM205" s="162"/>
      <c r="HN205" s="162"/>
      <c r="HO205" s="162"/>
      <c r="HP205" s="162"/>
      <c r="HQ205" s="162"/>
      <c r="HR205" s="162"/>
      <c r="HS205" s="162"/>
      <c r="HT205" s="162"/>
    </row>
    <row r="206" spans="1:228" s="250" customFormat="1" ht="14.25" customHeight="1">
      <c r="A206" s="363">
        <v>202</v>
      </c>
      <c r="B206" s="281" t="s">
        <v>152</v>
      </c>
      <c r="C206" s="241" t="s">
        <v>303</v>
      </c>
      <c r="D206" s="231">
        <v>198.6</v>
      </c>
      <c r="E206" s="237">
        <v>313798.90000000002</v>
      </c>
      <c r="F206" s="244"/>
      <c r="G206" s="239">
        <v>6</v>
      </c>
      <c r="H206" s="239"/>
      <c r="I206" s="240">
        <v>1910</v>
      </c>
      <c r="J206" s="239">
        <v>2</v>
      </c>
      <c r="K206" s="245" t="s">
        <v>373</v>
      </c>
      <c r="L206" s="245" t="s">
        <v>374</v>
      </c>
      <c r="M206" s="245" t="s">
        <v>381</v>
      </c>
      <c r="N206" s="246" t="s">
        <v>376</v>
      </c>
      <c r="O206" s="246" t="s">
        <v>376</v>
      </c>
      <c r="P206" s="246" t="s">
        <v>421</v>
      </c>
      <c r="Q206" s="246" t="s">
        <v>378</v>
      </c>
      <c r="R206" s="246" t="s">
        <v>376</v>
      </c>
      <c r="S206" s="246" t="s">
        <v>376</v>
      </c>
      <c r="T206" s="246" t="s">
        <v>376</v>
      </c>
      <c r="U206" s="246"/>
      <c r="V206" s="246" t="s">
        <v>376</v>
      </c>
      <c r="W206" s="246" t="s">
        <v>376</v>
      </c>
      <c r="X206" s="247" t="s">
        <v>376</v>
      </c>
      <c r="Y206" s="247" t="s">
        <v>379</v>
      </c>
      <c r="Z206" s="247" t="s">
        <v>766</v>
      </c>
      <c r="AA206" s="247" t="s">
        <v>376</v>
      </c>
      <c r="AB206" s="344">
        <v>2019</v>
      </c>
      <c r="AC206" s="247"/>
      <c r="AD206" s="247">
        <v>2018</v>
      </c>
      <c r="AE206" s="191" t="s">
        <v>392</v>
      </c>
      <c r="AF206" s="194">
        <v>1512</v>
      </c>
      <c r="AG206" s="247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  <c r="BI206" s="162"/>
      <c r="BJ206" s="162"/>
      <c r="BK206" s="162"/>
      <c r="BL206" s="162"/>
      <c r="BM206" s="162"/>
      <c r="BN206" s="162"/>
      <c r="BO206" s="162"/>
      <c r="BP206" s="162"/>
      <c r="BQ206" s="162"/>
      <c r="BR206" s="162"/>
      <c r="BS206" s="162"/>
      <c r="BT206" s="162"/>
      <c r="BU206" s="162"/>
      <c r="BV206" s="162"/>
      <c r="BW206" s="162"/>
      <c r="BX206" s="162"/>
      <c r="BY206" s="162"/>
      <c r="BZ206" s="162"/>
      <c r="CA206" s="162"/>
      <c r="CB206" s="162"/>
      <c r="CC206" s="162"/>
      <c r="CD206" s="162"/>
      <c r="CE206" s="162"/>
      <c r="CF206" s="162"/>
      <c r="CG206" s="162"/>
      <c r="CH206" s="162"/>
      <c r="CI206" s="162"/>
      <c r="CJ206" s="162"/>
      <c r="CK206" s="162"/>
      <c r="CL206" s="162"/>
      <c r="CM206" s="162"/>
      <c r="CN206" s="162"/>
      <c r="CO206" s="162"/>
      <c r="CP206" s="162"/>
      <c r="CQ206" s="162"/>
      <c r="CR206" s="162"/>
      <c r="CS206" s="162"/>
      <c r="CT206" s="162"/>
      <c r="CU206" s="162"/>
      <c r="CV206" s="162"/>
      <c r="CW206" s="162"/>
      <c r="CX206" s="162"/>
      <c r="CY206" s="162"/>
      <c r="CZ206" s="162"/>
      <c r="DA206" s="162"/>
      <c r="DB206" s="162"/>
      <c r="DC206" s="162"/>
      <c r="DD206" s="162"/>
      <c r="DE206" s="162"/>
      <c r="DF206" s="162"/>
      <c r="DG206" s="162"/>
      <c r="DH206" s="162"/>
      <c r="DI206" s="162"/>
      <c r="DJ206" s="162"/>
      <c r="DK206" s="162"/>
      <c r="DL206" s="162"/>
      <c r="DM206" s="162"/>
      <c r="DN206" s="162"/>
      <c r="DO206" s="162"/>
      <c r="DP206" s="162"/>
      <c r="DQ206" s="162"/>
      <c r="DR206" s="162"/>
      <c r="DS206" s="162"/>
      <c r="DT206" s="162"/>
      <c r="DU206" s="162"/>
      <c r="DV206" s="162"/>
      <c r="DW206" s="162"/>
      <c r="DX206" s="162"/>
      <c r="DY206" s="162"/>
      <c r="DZ206" s="162"/>
      <c r="EA206" s="162"/>
      <c r="EB206" s="162"/>
      <c r="EC206" s="162"/>
      <c r="ED206" s="162"/>
      <c r="EE206" s="162"/>
      <c r="EF206" s="162"/>
      <c r="EG206" s="162"/>
      <c r="EH206" s="162"/>
      <c r="EI206" s="162"/>
      <c r="EJ206" s="162"/>
      <c r="EK206" s="162"/>
      <c r="EL206" s="162"/>
      <c r="EM206" s="162"/>
      <c r="EN206" s="162"/>
      <c r="EO206" s="162"/>
      <c r="EP206" s="162"/>
      <c r="EQ206" s="162"/>
      <c r="ER206" s="162"/>
      <c r="ES206" s="162"/>
      <c r="ET206" s="162"/>
      <c r="EU206" s="162"/>
      <c r="EV206" s="162"/>
      <c r="EW206" s="162"/>
      <c r="EX206" s="162"/>
      <c r="EY206" s="162"/>
      <c r="EZ206" s="162"/>
      <c r="FA206" s="162"/>
      <c r="FB206" s="162"/>
      <c r="FC206" s="162"/>
      <c r="FD206" s="162"/>
      <c r="FE206" s="162"/>
      <c r="FF206" s="162"/>
      <c r="FG206" s="162"/>
      <c r="FH206" s="162"/>
      <c r="FI206" s="162"/>
      <c r="FJ206" s="162"/>
      <c r="FK206" s="162"/>
      <c r="FL206" s="162"/>
      <c r="FM206" s="162"/>
      <c r="FN206" s="162"/>
      <c r="FO206" s="162"/>
      <c r="FP206" s="162"/>
      <c r="FQ206" s="162"/>
      <c r="FR206" s="162"/>
      <c r="FS206" s="162"/>
      <c r="FT206" s="162"/>
      <c r="FU206" s="162"/>
      <c r="FV206" s="162"/>
      <c r="FW206" s="162"/>
      <c r="FX206" s="162"/>
      <c r="FY206" s="162"/>
      <c r="FZ206" s="162"/>
      <c r="GA206" s="162"/>
      <c r="GB206" s="162"/>
      <c r="GC206" s="162"/>
      <c r="GD206" s="162"/>
      <c r="GE206" s="162"/>
      <c r="GF206" s="162"/>
      <c r="GG206" s="162"/>
      <c r="GH206" s="162"/>
      <c r="GI206" s="162"/>
      <c r="GJ206" s="162"/>
      <c r="GK206" s="162"/>
      <c r="GL206" s="162"/>
      <c r="GM206" s="162"/>
      <c r="GN206" s="162"/>
      <c r="GO206" s="162"/>
      <c r="GP206" s="162"/>
      <c r="GQ206" s="162"/>
      <c r="GR206" s="162"/>
      <c r="GS206" s="162"/>
      <c r="GT206" s="162"/>
      <c r="GU206" s="162"/>
      <c r="GV206" s="162"/>
      <c r="GW206" s="162"/>
      <c r="GX206" s="162"/>
      <c r="GY206" s="162"/>
      <c r="GZ206" s="162"/>
      <c r="HA206" s="162"/>
      <c r="HB206" s="162"/>
      <c r="HC206" s="162"/>
      <c r="HD206" s="162"/>
      <c r="HE206" s="162"/>
      <c r="HF206" s="162"/>
      <c r="HG206" s="162"/>
      <c r="HH206" s="162"/>
      <c r="HI206" s="162"/>
      <c r="HJ206" s="162"/>
      <c r="HK206" s="162"/>
      <c r="HL206" s="162"/>
      <c r="HM206" s="162"/>
      <c r="HN206" s="162"/>
      <c r="HO206" s="162"/>
      <c r="HP206" s="162"/>
      <c r="HQ206" s="162"/>
      <c r="HR206" s="162"/>
      <c r="HS206" s="162"/>
      <c r="HT206" s="162"/>
    </row>
    <row r="207" spans="1:228" s="162" customFormat="1" ht="14.25" customHeight="1">
      <c r="A207" s="363">
        <v>203</v>
      </c>
      <c r="B207" s="281" t="s">
        <v>153</v>
      </c>
      <c r="C207" s="241" t="s">
        <v>303</v>
      </c>
      <c r="D207" s="231">
        <v>391.4</v>
      </c>
      <c r="E207" s="237">
        <v>663329.07999999996</v>
      </c>
      <c r="F207" s="244"/>
      <c r="G207" s="239">
        <v>9</v>
      </c>
      <c r="H207" s="239"/>
      <c r="I207" s="240">
        <v>1915</v>
      </c>
      <c r="J207" s="239">
        <v>2</v>
      </c>
      <c r="K207" s="245" t="s">
        <v>373</v>
      </c>
      <c r="L207" s="245" t="s">
        <v>374</v>
      </c>
      <c r="M207" s="245" t="s">
        <v>467</v>
      </c>
      <c r="N207" s="246" t="s">
        <v>376</v>
      </c>
      <c r="O207" s="246" t="s">
        <v>376</v>
      </c>
      <c r="P207" s="246" t="s">
        <v>421</v>
      </c>
      <c r="Q207" s="246" t="s">
        <v>378</v>
      </c>
      <c r="R207" s="246" t="s">
        <v>376</v>
      </c>
      <c r="S207" s="246" t="s">
        <v>376</v>
      </c>
      <c r="T207" s="246" t="s">
        <v>376</v>
      </c>
      <c r="U207" s="246"/>
      <c r="V207" s="246" t="s">
        <v>376</v>
      </c>
      <c r="W207" s="246" t="s">
        <v>378</v>
      </c>
      <c r="X207" s="247" t="s">
        <v>376</v>
      </c>
      <c r="Y207" s="247" t="s">
        <v>379</v>
      </c>
      <c r="Z207" s="247" t="s">
        <v>766</v>
      </c>
      <c r="AA207" s="247" t="s">
        <v>376</v>
      </c>
      <c r="AB207" s="247">
        <v>2019</v>
      </c>
      <c r="AC207" s="247"/>
      <c r="AD207" s="247" t="s">
        <v>626</v>
      </c>
      <c r="AE207" s="191" t="s">
        <v>562</v>
      </c>
      <c r="AF207" s="194">
        <v>67410</v>
      </c>
      <c r="AG207" s="247"/>
      <c r="AH207" s="249"/>
    </row>
    <row r="208" spans="1:228" s="250" customFormat="1" ht="14.25" customHeight="1">
      <c r="A208" s="363">
        <v>204</v>
      </c>
      <c r="B208" s="281" t="s">
        <v>154</v>
      </c>
      <c r="C208" s="241" t="s">
        <v>276</v>
      </c>
      <c r="D208" s="231">
        <v>83.44</v>
      </c>
      <c r="E208" s="237">
        <v>83440</v>
      </c>
      <c r="F208" s="244"/>
      <c r="G208" s="239">
        <v>1</v>
      </c>
      <c r="H208" s="239"/>
      <c r="I208" s="240">
        <v>1940</v>
      </c>
      <c r="J208" s="239">
        <v>2</v>
      </c>
      <c r="K208" s="245" t="s">
        <v>373</v>
      </c>
      <c r="L208" s="245" t="s">
        <v>374</v>
      </c>
      <c r="M208" s="245" t="s">
        <v>381</v>
      </c>
      <c r="N208" s="246" t="s">
        <v>376</v>
      </c>
      <c r="O208" s="246" t="s">
        <v>376</v>
      </c>
      <c r="P208" s="246" t="s">
        <v>377</v>
      </c>
      <c r="Q208" s="246" t="s">
        <v>378</v>
      </c>
      <c r="R208" s="246" t="s">
        <v>376</v>
      </c>
      <c r="S208" s="246" t="s">
        <v>376</v>
      </c>
      <c r="T208" s="246" t="s">
        <v>376</v>
      </c>
      <c r="U208" s="246"/>
      <c r="V208" s="246" t="s">
        <v>376</v>
      </c>
      <c r="W208" s="246" t="s">
        <v>378</v>
      </c>
      <c r="X208" s="247" t="s">
        <v>376</v>
      </c>
      <c r="Y208" s="247" t="s">
        <v>376</v>
      </c>
      <c r="Z208" s="247" t="s">
        <v>766</v>
      </c>
      <c r="AA208" s="247" t="s">
        <v>376</v>
      </c>
      <c r="AB208" s="247" t="s">
        <v>423</v>
      </c>
      <c r="AC208" s="247"/>
      <c r="AD208" s="247">
        <v>2017</v>
      </c>
      <c r="AE208" s="191" t="s">
        <v>570</v>
      </c>
      <c r="AF208" s="194">
        <v>6480</v>
      </c>
      <c r="AG208" s="247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62"/>
      <c r="BQ208" s="162"/>
      <c r="BR208" s="162"/>
      <c r="BS208" s="162"/>
      <c r="BT208" s="162"/>
      <c r="BU208" s="162"/>
      <c r="BV208" s="162"/>
      <c r="BW208" s="162"/>
      <c r="BX208" s="162"/>
      <c r="BY208" s="162"/>
      <c r="BZ208" s="162"/>
      <c r="CA208" s="162"/>
      <c r="CB208" s="162"/>
      <c r="CC208" s="162"/>
      <c r="CD208" s="162"/>
      <c r="CE208" s="162"/>
      <c r="CF208" s="162"/>
      <c r="CG208" s="162"/>
      <c r="CH208" s="162"/>
      <c r="CI208" s="162"/>
      <c r="CJ208" s="162"/>
      <c r="CK208" s="162"/>
      <c r="CL208" s="162"/>
      <c r="CM208" s="162"/>
      <c r="CN208" s="162"/>
      <c r="CO208" s="162"/>
      <c r="CP208" s="162"/>
      <c r="CQ208" s="162"/>
      <c r="CR208" s="162"/>
      <c r="CS208" s="162"/>
      <c r="CT208" s="162"/>
      <c r="CU208" s="162"/>
      <c r="CV208" s="162"/>
      <c r="CW208" s="162"/>
      <c r="CX208" s="162"/>
      <c r="CY208" s="162"/>
      <c r="CZ208" s="162"/>
      <c r="DA208" s="162"/>
      <c r="DB208" s="162"/>
      <c r="DC208" s="162"/>
      <c r="DD208" s="162"/>
      <c r="DE208" s="162"/>
      <c r="DF208" s="162"/>
      <c r="DG208" s="162"/>
      <c r="DH208" s="162"/>
      <c r="DI208" s="162"/>
      <c r="DJ208" s="162"/>
      <c r="DK208" s="162"/>
      <c r="DL208" s="162"/>
      <c r="DM208" s="162"/>
      <c r="DN208" s="162"/>
      <c r="DO208" s="162"/>
      <c r="DP208" s="162"/>
      <c r="DQ208" s="162"/>
      <c r="DR208" s="162"/>
      <c r="DS208" s="162"/>
      <c r="DT208" s="162"/>
      <c r="DU208" s="162"/>
      <c r="DV208" s="162"/>
      <c r="DW208" s="162"/>
      <c r="DX208" s="162"/>
      <c r="DY208" s="162"/>
      <c r="DZ208" s="162"/>
      <c r="EA208" s="162"/>
      <c r="EB208" s="162"/>
      <c r="EC208" s="162"/>
      <c r="ED208" s="162"/>
      <c r="EE208" s="162"/>
      <c r="EF208" s="162"/>
      <c r="EG208" s="162"/>
      <c r="EH208" s="162"/>
      <c r="EI208" s="162"/>
      <c r="EJ208" s="162"/>
      <c r="EK208" s="162"/>
      <c r="EL208" s="162"/>
      <c r="EM208" s="162"/>
      <c r="EN208" s="162"/>
      <c r="EO208" s="162"/>
      <c r="EP208" s="162"/>
      <c r="EQ208" s="162"/>
      <c r="ER208" s="162"/>
      <c r="ES208" s="162"/>
      <c r="ET208" s="162"/>
      <c r="EU208" s="162"/>
      <c r="EV208" s="162"/>
      <c r="EW208" s="162"/>
      <c r="EX208" s="162"/>
      <c r="EY208" s="162"/>
      <c r="EZ208" s="162"/>
      <c r="FA208" s="162"/>
      <c r="FB208" s="162"/>
      <c r="FC208" s="162"/>
      <c r="FD208" s="162"/>
      <c r="FE208" s="162"/>
      <c r="FF208" s="162"/>
      <c r="FG208" s="162"/>
      <c r="FH208" s="162"/>
      <c r="FI208" s="162"/>
      <c r="FJ208" s="162"/>
      <c r="FK208" s="162"/>
      <c r="FL208" s="162"/>
      <c r="FM208" s="162"/>
      <c r="FN208" s="162"/>
      <c r="FO208" s="162"/>
      <c r="FP208" s="162"/>
      <c r="FQ208" s="162"/>
      <c r="FR208" s="162"/>
      <c r="FS208" s="162"/>
      <c r="FT208" s="162"/>
      <c r="FU208" s="162"/>
      <c r="FV208" s="162"/>
      <c r="FW208" s="162"/>
      <c r="FX208" s="162"/>
      <c r="FY208" s="162"/>
      <c r="FZ208" s="162"/>
      <c r="GA208" s="162"/>
      <c r="GB208" s="162"/>
      <c r="GC208" s="162"/>
      <c r="GD208" s="162"/>
      <c r="GE208" s="162"/>
      <c r="GF208" s="162"/>
      <c r="GG208" s="162"/>
      <c r="GH208" s="162"/>
      <c r="GI208" s="162"/>
      <c r="GJ208" s="162"/>
      <c r="GK208" s="162"/>
      <c r="GL208" s="162"/>
      <c r="GM208" s="162"/>
      <c r="GN208" s="162"/>
      <c r="GO208" s="162"/>
      <c r="GP208" s="162"/>
      <c r="GQ208" s="162"/>
      <c r="GR208" s="162"/>
      <c r="GS208" s="162"/>
      <c r="GT208" s="162"/>
      <c r="GU208" s="162"/>
      <c r="GV208" s="162"/>
      <c r="GW208" s="162"/>
      <c r="GX208" s="162"/>
      <c r="GY208" s="162"/>
      <c r="GZ208" s="162"/>
      <c r="HA208" s="162"/>
      <c r="HB208" s="162"/>
      <c r="HC208" s="162"/>
      <c r="HD208" s="162"/>
      <c r="HE208" s="162"/>
      <c r="HF208" s="162"/>
      <c r="HG208" s="162"/>
      <c r="HH208" s="162"/>
      <c r="HI208" s="162"/>
      <c r="HJ208" s="162"/>
      <c r="HK208" s="162"/>
      <c r="HL208" s="162"/>
      <c r="HM208" s="162"/>
      <c r="HN208" s="162"/>
      <c r="HO208" s="162"/>
      <c r="HP208" s="162"/>
      <c r="HQ208" s="162"/>
      <c r="HR208" s="162"/>
      <c r="HS208" s="162"/>
      <c r="HT208" s="162"/>
    </row>
    <row r="209" spans="1:228" s="250" customFormat="1" ht="14.25" customHeight="1">
      <c r="A209" s="363">
        <v>205</v>
      </c>
      <c r="B209" s="281" t="s">
        <v>155</v>
      </c>
      <c r="C209" s="241" t="s">
        <v>276</v>
      </c>
      <c r="D209" s="231">
        <v>54.31</v>
      </c>
      <c r="E209" s="237">
        <v>54310</v>
      </c>
      <c r="F209" s="244"/>
      <c r="G209" s="239">
        <v>1</v>
      </c>
      <c r="H209" s="239"/>
      <c r="I209" s="240">
        <v>1940</v>
      </c>
      <c r="J209" s="239">
        <v>2</v>
      </c>
      <c r="K209" s="245" t="s">
        <v>373</v>
      </c>
      <c r="L209" s="245" t="s">
        <v>374</v>
      </c>
      <c r="M209" s="245" t="s">
        <v>381</v>
      </c>
      <c r="N209" s="246" t="s">
        <v>376</v>
      </c>
      <c r="O209" s="246" t="s">
        <v>376</v>
      </c>
      <c r="P209" s="246" t="s">
        <v>377</v>
      </c>
      <c r="Q209" s="246" t="s">
        <v>378</v>
      </c>
      <c r="R209" s="246" t="s">
        <v>376</v>
      </c>
      <c r="S209" s="246" t="s">
        <v>376</v>
      </c>
      <c r="T209" s="246" t="s">
        <v>376</v>
      </c>
      <c r="U209" s="246"/>
      <c r="V209" s="246" t="s">
        <v>376</v>
      </c>
      <c r="W209" s="246" t="s">
        <v>378</v>
      </c>
      <c r="X209" s="247" t="s">
        <v>376</v>
      </c>
      <c r="Y209" s="247" t="s">
        <v>376</v>
      </c>
      <c r="Z209" s="247" t="s">
        <v>766</v>
      </c>
      <c r="AA209" s="247" t="s">
        <v>376</v>
      </c>
      <c r="AB209" s="247" t="s">
        <v>423</v>
      </c>
      <c r="AC209" s="247"/>
      <c r="AD209" s="247">
        <v>2017</v>
      </c>
      <c r="AE209" s="191" t="s">
        <v>571</v>
      </c>
      <c r="AF209" s="194">
        <v>6480</v>
      </c>
      <c r="AG209" s="247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  <c r="BI209" s="162"/>
      <c r="BJ209" s="162"/>
      <c r="BK209" s="162"/>
      <c r="BL209" s="162"/>
      <c r="BM209" s="162"/>
      <c r="BN209" s="162"/>
      <c r="BO209" s="162"/>
      <c r="BP209" s="162"/>
      <c r="BQ209" s="162"/>
      <c r="BR209" s="162"/>
      <c r="BS209" s="162"/>
      <c r="BT209" s="162"/>
      <c r="BU209" s="162"/>
      <c r="BV209" s="162"/>
      <c r="BW209" s="162"/>
      <c r="BX209" s="162"/>
      <c r="BY209" s="162"/>
      <c r="BZ209" s="162"/>
      <c r="CA209" s="162"/>
      <c r="CB209" s="162"/>
      <c r="CC209" s="162"/>
      <c r="CD209" s="162"/>
      <c r="CE209" s="162"/>
      <c r="CF209" s="162"/>
      <c r="CG209" s="162"/>
      <c r="CH209" s="162"/>
      <c r="CI209" s="162"/>
      <c r="CJ209" s="162"/>
      <c r="CK209" s="162"/>
      <c r="CL209" s="162"/>
      <c r="CM209" s="162"/>
      <c r="CN209" s="162"/>
      <c r="CO209" s="162"/>
      <c r="CP209" s="162"/>
      <c r="CQ209" s="162"/>
      <c r="CR209" s="162"/>
      <c r="CS209" s="162"/>
      <c r="CT209" s="162"/>
      <c r="CU209" s="162"/>
      <c r="CV209" s="162"/>
      <c r="CW209" s="162"/>
      <c r="CX209" s="162"/>
      <c r="CY209" s="162"/>
      <c r="CZ209" s="162"/>
      <c r="DA209" s="162"/>
      <c r="DB209" s="162"/>
      <c r="DC209" s="162"/>
      <c r="DD209" s="162"/>
      <c r="DE209" s="162"/>
      <c r="DF209" s="162"/>
      <c r="DG209" s="162"/>
      <c r="DH209" s="162"/>
      <c r="DI209" s="162"/>
      <c r="DJ209" s="162"/>
      <c r="DK209" s="162"/>
      <c r="DL209" s="162"/>
      <c r="DM209" s="162"/>
      <c r="DN209" s="162"/>
      <c r="DO209" s="162"/>
      <c r="DP209" s="162"/>
      <c r="DQ209" s="162"/>
      <c r="DR209" s="162"/>
      <c r="DS209" s="162"/>
      <c r="DT209" s="162"/>
      <c r="DU209" s="162"/>
      <c r="DV209" s="162"/>
      <c r="DW209" s="162"/>
      <c r="DX209" s="162"/>
      <c r="DY209" s="162"/>
      <c r="DZ209" s="162"/>
      <c r="EA209" s="162"/>
      <c r="EB209" s="162"/>
      <c r="EC209" s="162"/>
      <c r="ED209" s="162"/>
      <c r="EE209" s="162"/>
      <c r="EF209" s="162"/>
      <c r="EG209" s="162"/>
      <c r="EH209" s="162"/>
      <c r="EI209" s="162"/>
      <c r="EJ209" s="162"/>
      <c r="EK209" s="162"/>
      <c r="EL209" s="162"/>
      <c r="EM209" s="162"/>
      <c r="EN209" s="162"/>
      <c r="EO209" s="162"/>
      <c r="EP209" s="162"/>
      <c r="EQ209" s="162"/>
      <c r="ER209" s="162"/>
      <c r="ES209" s="162"/>
      <c r="ET209" s="162"/>
      <c r="EU209" s="162"/>
      <c r="EV209" s="162"/>
      <c r="EW209" s="162"/>
      <c r="EX209" s="162"/>
      <c r="EY209" s="162"/>
      <c r="EZ209" s="162"/>
      <c r="FA209" s="162"/>
      <c r="FB209" s="162"/>
      <c r="FC209" s="162"/>
      <c r="FD209" s="162"/>
      <c r="FE209" s="162"/>
      <c r="FF209" s="162"/>
      <c r="FG209" s="162"/>
      <c r="FH209" s="162"/>
      <c r="FI209" s="162"/>
      <c r="FJ209" s="162"/>
      <c r="FK209" s="162"/>
      <c r="FL209" s="162"/>
      <c r="FM209" s="162"/>
      <c r="FN209" s="162"/>
      <c r="FO209" s="162"/>
      <c r="FP209" s="162"/>
      <c r="FQ209" s="162"/>
      <c r="FR209" s="162"/>
      <c r="FS209" s="162"/>
      <c r="FT209" s="162"/>
      <c r="FU209" s="162"/>
      <c r="FV209" s="162"/>
      <c r="FW209" s="162"/>
      <c r="FX209" s="162"/>
      <c r="FY209" s="162"/>
      <c r="FZ209" s="162"/>
      <c r="GA209" s="162"/>
      <c r="GB209" s="162"/>
      <c r="GC209" s="162"/>
      <c r="GD209" s="162"/>
      <c r="GE209" s="162"/>
      <c r="GF209" s="162"/>
      <c r="GG209" s="162"/>
      <c r="GH209" s="162"/>
      <c r="GI209" s="162"/>
      <c r="GJ209" s="162"/>
      <c r="GK209" s="162"/>
      <c r="GL209" s="162"/>
      <c r="GM209" s="162"/>
      <c r="GN209" s="162"/>
      <c r="GO209" s="162"/>
      <c r="GP209" s="162"/>
      <c r="GQ209" s="162"/>
      <c r="GR209" s="162"/>
      <c r="GS209" s="162"/>
      <c r="GT209" s="162"/>
      <c r="GU209" s="162"/>
      <c r="GV209" s="162"/>
      <c r="GW209" s="162"/>
      <c r="GX209" s="162"/>
      <c r="GY209" s="162"/>
      <c r="GZ209" s="162"/>
      <c r="HA209" s="162"/>
      <c r="HB209" s="162"/>
      <c r="HC209" s="162"/>
      <c r="HD209" s="162"/>
      <c r="HE209" s="162"/>
      <c r="HF209" s="162"/>
      <c r="HG209" s="162"/>
      <c r="HH209" s="162"/>
      <c r="HI209" s="162"/>
      <c r="HJ209" s="162"/>
      <c r="HK209" s="162"/>
      <c r="HL209" s="162"/>
      <c r="HM209" s="162"/>
      <c r="HN209" s="162"/>
      <c r="HO209" s="162"/>
      <c r="HP209" s="162"/>
      <c r="HQ209" s="162"/>
      <c r="HR209" s="162"/>
      <c r="HS209" s="162"/>
      <c r="HT209" s="162"/>
    </row>
    <row r="210" spans="1:228" s="250" customFormat="1" ht="14.25" customHeight="1">
      <c r="A210" s="363">
        <v>206</v>
      </c>
      <c r="B210" s="281" t="s">
        <v>156</v>
      </c>
      <c r="C210" s="241" t="s">
        <v>276</v>
      </c>
      <c r="D210" s="231">
        <v>58.69</v>
      </c>
      <c r="E210" s="237">
        <v>58690</v>
      </c>
      <c r="F210" s="237"/>
      <c r="G210" s="239">
        <v>1</v>
      </c>
      <c r="H210" s="239"/>
      <c r="I210" s="240">
        <v>1940</v>
      </c>
      <c r="J210" s="239">
        <v>2</v>
      </c>
      <c r="K210" s="245" t="s">
        <v>373</v>
      </c>
      <c r="L210" s="245" t="s">
        <v>374</v>
      </c>
      <c r="M210" s="245" t="s">
        <v>395</v>
      </c>
      <c r="N210" s="246" t="s">
        <v>376</v>
      </c>
      <c r="O210" s="246" t="s">
        <v>376</v>
      </c>
      <c r="P210" s="246" t="s">
        <v>377</v>
      </c>
      <c r="Q210" s="246" t="s">
        <v>376</v>
      </c>
      <c r="R210" s="246" t="s">
        <v>376</v>
      </c>
      <c r="S210" s="246" t="s">
        <v>376</v>
      </c>
      <c r="T210" s="246" t="s">
        <v>376</v>
      </c>
      <c r="U210" s="246"/>
      <c r="V210" s="246" t="s">
        <v>376</v>
      </c>
      <c r="W210" s="246" t="s">
        <v>376</v>
      </c>
      <c r="X210" s="247" t="s">
        <v>376</v>
      </c>
      <c r="Y210" s="247" t="s">
        <v>376</v>
      </c>
      <c r="Z210" s="247" t="s">
        <v>766</v>
      </c>
      <c r="AA210" s="247" t="s">
        <v>376</v>
      </c>
      <c r="AB210" s="247">
        <v>2019</v>
      </c>
      <c r="AC210" s="247"/>
      <c r="AD210" s="247">
        <v>2014</v>
      </c>
      <c r="AE210" s="191" t="s">
        <v>572</v>
      </c>
      <c r="AF210" s="194">
        <v>1995</v>
      </c>
      <c r="AG210" s="247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62"/>
      <c r="BP210" s="162"/>
      <c r="BQ210" s="162"/>
      <c r="BR210" s="162"/>
      <c r="BS210" s="162"/>
      <c r="BT210" s="162"/>
      <c r="BU210" s="162"/>
      <c r="BV210" s="162"/>
      <c r="BW210" s="162"/>
      <c r="BX210" s="162"/>
      <c r="BY210" s="162"/>
      <c r="BZ210" s="162"/>
      <c r="CA210" s="162"/>
      <c r="CB210" s="162"/>
      <c r="CC210" s="162"/>
      <c r="CD210" s="162"/>
      <c r="CE210" s="162"/>
      <c r="CF210" s="162"/>
      <c r="CG210" s="162"/>
      <c r="CH210" s="162"/>
      <c r="CI210" s="162"/>
      <c r="CJ210" s="162"/>
      <c r="CK210" s="162"/>
      <c r="CL210" s="162"/>
      <c r="CM210" s="162"/>
      <c r="CN210" s="162"/>
      <c r="CO210" s="162"/>
      <c r="CP210" s="162"/>
      <c r="CQ210" s="162"/>
      <c r="CR210" s="162"/>
      <c r="CS210" s="162"/>
      <c r="CT210" s="162"/>
      <c r="CU210" s="162"/>
      <c r="CV210" s="162"/>
      <c r="CW210" s="162"/>
      <c r="CX210" s="162"/>
      <c r="CY210" s="162"/>
      <c r="CZ210" s="162"/>
      <c r="DA210" s="162"/>
      <c r="DB210" s="162"/>
      <c r="DC210" s="162"/>
      <c r="DD210" s="162"/>
      <c r="DE210" s="162"/>
      <c r="DF210" s="162"/>
      <c r="DG210" s="162"/>
      <c r="DH210" s="162"/>
      <c r="DI210" s="162"/>
      <c r="DJ210" s="162"/>
      <c r="DK210" s="162"/>
      <c r="DL210" s="162"/>
      <c r="DM210" s="162"/>
      <c r="DN210" s="162"/>
      <c r="DO210" s="162"/>
      <c r="DP210" s="162"/>
      <c r="DQ210" s="162"/>
      <c r="DR210" s="162"/>
      <c r="DS210" s="162"/>
      <c r="DT210" s="162"/>
      <c r="DU210" s="162"/>
      <c r="DV210" s="162"/>
      <c r="DW210" s="162"/>
      <c r="DX210" s="162"/>
      <c r="DY210" s="162"/>
      <c r="DZ210" s="162"/>
      <c r="EA210" s="162"/>
      <c r="EB210" s="162"/>
      <c r="EC210" s="162"/>
      <c r="ED210" s="162"/>
      <c r="EE210" s="162"/>
      <c r="EF210" s="162"/>
      <c r="EG210" s="162"/>
      <c r="EH210" s="162"/>
      <c r="EI210" s="162"/>
      <c r="EJ210" s="162"/>
      <c r="EK210" s="162"/>
      <c r="EL210" s="162"/>
      <c r="EM210" s="162"/>
      <c r="EN210" s="162"/>
      <c r="EO210" s="162"/>
      <c r="EP210" s="162"/>
      <c r="EQ210" s="162"/>
      <c r="ER210" s="162"/>
      <c r="ES210" s="162"/>
      <c r="ET210" s="162"/>
      <c r="EU210" s="162"/>
      <c r="EV210" s="162"/>
      <c r="EW210" s="162"/>
      <c r="EX210" s="162"/>
      <c r="EY210" s="162"/>
      <c r="EZ210" s="162"/>
      <c r="FA210" s="162"/>
      <c r="FB210" s="162"/>
      <c r="FC210" s="162"/>
      <c r="FD210" s="162"/>
      <c r="FE210" s="162"/>
      <c r="FF210" s="162"/>
      <c r="FG210" s="162"/>
      <c r="FH210" s="162"/>
      <c r="FI210" s="162"/>
      <c r="FJ210" s="162"/>
      <c r="FK210" s="162"/>
      <c r="FL210" s="162"/>
      <c r="FM210" s="162"/>
      <c r="FN210" s="162"/>
      <c r="FO210" s="162"/>
      <c r="FP210" s="162"/>
      <c r="FQ210" s="162"/>
      <c r="FR210" s="162"/>
      <c r="FS210" s="162"/>
      <c r="FT210" s="162"/>
      <c r="FU210" s="162"/>
      <c r="FV210" s="162"/>
      <c r="FW210" s="162"/>
      <c r="FX210" s="162"/>
      <c r="FY210" s="162"/>
      <c r="FZ210" s="162"/>
      <c r="GA210" s="162"/>
      <c r="GB210" s="162"/>
      <c r="GC210" s="162"/>
      <c r="GD210" s="162"/>
      <c r="GE210" s="162"/>
      <c r="GF210" s="162"/>
      <c r="GG210" s="162"/>
      <c r="GH210" s="162"/>
      <c r="GI210" s="162"/>
      <c r="GJ210" s="162"/>
      <c r="GK210" s="162"/>
      <c r="GL210" s="162"/>
      <c r="GM210" s="162"/>
      <c r="GN210" s="162"/>
      <c r="GO210" s="162"/>
      <c r="GP210" s="162"/>
      <c r="GQ210" s="162"/>
      <c r="GR210" s="162"/>
      <c r="GS210" s="162"/>
      <c r="GT210" s="162"/>
      <c r="GU210" s="162"/>
      <c r="GV210" s="162"/>
      <c r="GW210" s="162"/>
      <c r="GX210" s="162"/>
      <c r="GY210" s="162"/>
      <c r="GZ210" s="162"/>
      <c r="HA210" s="162"/>
      <c r="HB210" s="162"/>
      <c r="HC210" s="162"/>
      <c r="HD210" s="162"/>
      <c r="HE210" s="162"/>
      <c r="HF210" s="162"/>
      <c r="HG210" s="162"/>
      <c r="HH210" s="162"/>
      <c r="HI210" s="162"/>
      <c r="HJ210" s="162"/>
      <c r="HK210" s="162"/>
      <c r="HL210" s="162"/>
      <c r="HM210" s="162"/>
      <c r="HN210" s="162"/>
      <c r="HO210" s="162"/>
      <c r="HP210" s="162"/>
      <c r="HQ210" s="162"/>
      <c r="HR210" s="162"/>
      <c r="HS210" s="162"/>
      <c r="HT210" s="162"/>
    </row>
    <row r="211" spans="1:228" s="250" customFormat="1" ht="14.25" customHeight="1">
      <c r="A211" s="363">
        <v>207</v>
      </c>
      <c r="B211" s="192" t="s">
        <v>157</v>
      </c>
      <c r="C211" s="241" t="s">
        <v>33</v>
      </c>
      <c r="D211" s="231">
        <v>101.45</v>
      </c>
      <c r="E211" s="237">
        <v>101450</v>
      </c>
      <c r="F211" s="237"/>
      <c r="G211" s="239">
        <v>3</v>
      </c>
      <c r="H211" s="239"/>
      <c r="I211" s="240">
        <v>1895</v>
      </c>
      <c r="J211" s="239">
        <v>2</v>
      </c>
      <c r="K211" s="245" t="s">
        <v>373</v>
      </c>
      <c r="L211" s="245" t="s">
        <v>374</v>
      </c>
      <c r="M211" s="245" t="s">
        <v>382</v>
      </c>
      <c r="N211" s="246" t="s">
        <v>376</v>
      </c>
      <c r="O211" s="246" t="s">
        <v>376</v>
      </c>
      <c r="P211" s="246" t="s">
        <v>377</v>
      </c>
      <c r="Q211" s="246" t="s">
        <v>376</v>
      </c>
      <c r="R211" s="246" t="s">
        <v>376</v>
      </c>
      <c r="S211" s="246" t="s">
        <v>376</v>
      </c>
      <c r="T211" s="246" t="s">
        <v>376</v>
      </c>
      <c r="U211" s="246"/>
      <c r="V211" s="246" t="s">
        <v>376</v>
      </c>
      <c r="W211" s="246" t="s">
        <v>376</v>
      </c>
      <c r="X211" s="247" t="s">
        <v>376</v>
      </c>
      <c r="Y211" s="247" t="s">
        <v>376</v>
      </c>
      <c r="Z211" s="247" t="s">
        <v>766</v>
      </c>
      <c r="AA211" s="247" t="s">
        <v>376</v>
      </c>
      <c r="AB211" s="247">
        <v>2020</v>
      </c>
      <c r="AC211" s="247"/>
      <c r="AD211" s="247"/>
      <c r="AE211" s="191"/>
      <c r="AF211" s="194"/>
      <c r="AG211" s="247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  <c r="BV211" s="162"/>
      <c r="BW211" s="162"/>
      <c r="BX211" s="162"/>
      <c r="BY211" s="162"/>
      <c r="BZ211" s="162"/>
      <c r="CA211" s="162"/>
      <c r="CB211" s="162"/>
      <c r="CC211" s="162"/>
      <c r="CD211" s="162"/>
      <c r="CE211" s="162"/>
      <c r="CF211" s="162"/>
      <c r="CG211" s="162"/>
      <c r="CH211" s="162"/>
      <c r="CI211" s="162"/>
      <c r="CJ211" s="162"/>
      <c r="CK211" s="162"/>
      <c r="CL211" s="162"/>
      <c r="CM211" s="162"/>
      <c r="CN211" s="162"/>
      <c r="CO211" s="162"/>
      <c r="CP211" s="162"/>
      <c r="CQ211" s="162"/>
      <c r="CR211" s="162"/>
      <c r="CS211" s="162"/>
      <c r="CT211" s="162"/>
      <c r="CU211" s="162"/>
      <c r="CV211" s="162"/>
      <c r="CW211" s="162"/>
      <c r="CX211" s="162"/>
      <c r="CY211" s="162"/>
      <c r="CZ211" s="162"/>
      <c r="DA211" s="162"/>
      <c r="DB211" s="162"/>
      <c r="DC211" s="162"/>
      <c r="DD211" s="162"/>
      <c r="DE211" s="162"/>
      <c r="DF211" s="162"/>
      <c r="DG211" s="162"/>
      <c r="DH211" s="162"/>
      <c r="DI211" s="162"/>
      <c r="DJ211" s="162"/>
      <c r="DK211" s="162"/>
      <c r="DL211" s="162"/>
      <c r="DM211" s="162"/>
      <c r="DN211" s="162"/>
      <c r="DO211" s="162"/>
      <c r="DP211" s="162"/>
      <c r="DQ211" s="162"/>
      <c r="DR211" s="162"/>
      <c r="DS211" s="162"/>
      <c r="DT211" s="162"/>
      <c r="DU211" s="162"/>
      <c r="DV211" s="162"/>
      <c r="DW211" s="162"/>
      <c r="DX211" s="162"/>
      <c r="DY211" s="162"/>
      <c r="DZ211" s="162"/>
      <c r="EA211" s="162"/>
      <c r="EB211" s="162"/>
      <c r="EC211" s="162"/>
      <c r="ED211" s="162"/>
      <c r="EE211" s="162"/>
      <c r="EF211" s="162"/>
      <c r="EG211" s="162"/>
      <c r="EH211" s="162"/>
      <c r="EI211" s="162"/>
      <c r="EJ211" s="162"/>
      <c r="EK211" s="162"/>
      <c r="EL211" s="162"/>
      <c r="EM211" s="162"/>
      <c r="EN211" s="162"/>
      <c r="EO211" s="162"/>
      <c r="EP211" s="162"/>
      <c r="EQ211" s="162"/>
      <c r="ER211" s="162"/>
      <c r="ES211" s="162"/>
      <c r="ET211" s="162"/>
      <c r="EU211" s="162"/>
      <c r="EV211" s="162"/>
      <c r="EW211" s="162"/>
      <c r="EX211" s="162"/>
      <c r="EY211" s="162"/>
      <c r="EZ211" s="162"/>
      <c r="FA211" s="162"/>
      <c r="FB211" s="162"/>
      <c r="FC211" s="162"/>
      <c r="FD211" s="162"/>
      <c r="FE211" s="162"/>
      <c r="FF211" s="162"/>
      <c r="FG211" s="162"/>
      <c r="FH211" s="162"/>
      <c r="FI211" s="162"/>
      <c r="FJ211" s="162"/>
      <c r="FK211" s="162"/>
      <c r="FL211" s="162"/>
      <c r="FM211" s="162"/>
      <c r="FN211" s="162"/>
      <c r="FO211" s="162"/>
      <c r="FP211" s="162"/>
      <c r="FQ211" s="162"/>
      <c r="FR211" s="162"/>
      <c r="FS211" s="162"/>
      <c r="FT211" s="162"/>
      <c r="FU211" s="162"/>
      <c r="FV211" s="162"/>
      <c r="FW211" s="162"/>
      <c r="FX211" s="162"/>
      <c r="FY211" s="162"/>
      <c r="FZ211" s="162"/>
      <c r="GA211" s="162"/>
      <c r="GB211" s="162"/>
      <c r="GC211" s="162"/>
      <c r="GD211" s="162"/>
      <c r="GE211" s="162"/>
      <c r="GF211" s="162"/>
      <c r="GG211" s="162"/>
      <c r="GH211" s="162"/>
      <c r="GI211" s="162"/>
      <c r="GJ211" s="162"/>
      <c r="GK211" s="162"/>
      <c r="GL211" s="162"/>
      <c r="GM211" s="162"/>
      <c r="GN211" s="162"/>
      <c r="GO211" s="162"/>
      <c r="GP211" s="162"/>
      <c r="GQ211" s="162"/>
      <c r="GR211" s="162"/>
      <c r="GS211" s="162"/>
      <c r="GT211" s="162"/>
      <c r="GU211" s="162"/>
      <c r="GV211" s="162"/>
      <c r="GW211" s="162"/>
      <c r="GX211" s="162"/>
      <c r="GY211" s="162"/>
      <c r="GZ211" s="162"/>
      <c r="HA211" s="162"/>
      <c r="HB211" s="162"/>
      <c r="HC211" s="162"/>
      <c r="HD211" s="162"/>
      <c r="HE211" s="162"/>
      <c r="HF211" s="162"/>
      <c r="HG211" s="162"/>
      <c r="HH211" s="162"/>
      <c r="HI211" s="162"/>
      <c r="HJ211" s="162"/>
      <c r="HK211" s="162"/>
      <c r="HL211" s="162"/>
      <c r="HM211" s="162"/>
      <c r="HN211" s="162"/>
      <c r="HO211" s="162"/>
      <c r="HP211" s="162"/>
      <c r="HQ211" s="162"/>
      <c r="HR211" s="162"/>
      <c r="HS211" s="162"/>
      <c r="HT211" s="162"/>
    </row>
    <row r="212" spans="1:228" s="250" customFormat="1" ht="14.25" customHeight="1">
      <c r="A212" s="363">
        <v>208</v>
      </c>
      <c r="B212" s="192" t="s">
        <v>158</v>
      </c>
      <c r="C212" s="241" t="s">
        <v>33</v>
      </c>
      <c r="D212" s="231">
        <v>47.41</v>
      </c>
      <c r="E212" s="237">
        <v>47410</v>
      </c>
      <c r="F212" s="244"/>
      <c r="G212" s="239">
        <v>1</v>
      </c>
      <c r="H212" s="239"/>
      <c r="I212" s="240">
        <v>1895</v>
      </c>
      <c r="J212" s="239">
        <v>2</v>
      </c>
      <c r="K212" s="245" t="s">
        <v>373</v>
      </c>
      <c r="L212" s="245" t="s">
        <v>374</v>
      </c>
      <c r="M212" s="245" t="s">
        <v>573</v>
      </c>
      <c r="N212" s="246" t="s">
        <v>376</v>
      </c>
      <c r="O212" s="246" t="s">
        <v>376</v>
      </c>
      <c r="P212" s="246" t="s">
        <v>377</v>
      </c>
      <c r="Q212" s="246" t="s">
        <v>376</v>
      </c>
      <c r="R212" s="246" t="s">
        <v>376</v>
      </c>
      <c r="S212" s="246" t="s">
        <v>376</v>
      </c>
      <c r="T212" s="246" t="s">
        <v>376</v>
      </c>
      <c r="U212" s="246"/>
      <c r="V212" s="246" t="s">
        <v>376</v>
      </c>
      <c r="W212" s="246" t="s">
        <v>376</v>
      </c>
      <c r="X212" s="247" t="s">
        <v>376</v>
      </c>
      <c r="Y212" s="247" t="s">
        <v>376</v>
      </c>
      <c r="Z212" s="247" t="s">
        <v>766</v>
      </c>
      <c r="AA212" s="247" t="s">
        <v>376</v>
      </c>
      <c r="AB212" s="247" t="s">
        <v>423</v>
      </c>
      <c r="AC212" s="247"/>
      <c r="AD212" s="247">
        <v>2016</v>
      </c>
      <c r="AE212" s="191" t="s">
        <v>389</v>
      </c>
      <c r="AF212" s="194">
        <v>15800</v>
      </c>
      <c r="AG212" s="247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BT212" s="162"/>
      <c r="BU212" s="162"/>
      <c r="BV212" s="162"/>
      <c r="BW212" s="162"/>
      <c r="BX212" s="162"/>
      <c r="BY212" s="162"/>
      <c r="BZ212" s="162"/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2"/>
      <c r="CN212" s="162"/>
      <c r="CO212" s="162"/>
      <c r="CP212" s="162"/>
      <c r="CQ212" s="162"/>
      <c r="CR212" s="162"/>
      <c r="CS212" s="162"/>
      <c r="CT212" s="162"/>
      <c r="CU212" s="162"/>
      <c r="CV212" s="162"/>
      <c r="CW212" s="162"/>
      <c r="CX212" s="162"/>
      <c r="CY212" s="162"/>
      <c r="CZ212" s="162"/>
      <c r="DA212" s="162"/>
      <c r="DB212" s="162"/>
      <c r="DC212" s="162"/>
      <c r="DD212" s="162"/>
      <c r="DE212" s="162"/>
      <c r="DF212" s="162"/>
      <c r="DG212" s="162"/>
      <c r="DH212" s="162"/>
      <c r="DI212" s="162"/>
      <c r="DJ212" s="162"/>
      <c r="DK212" s="162"/>
      <c r="DL212" s="162"/>
      <c r="DM212" s="162"/>
      <c r="DN212" s="162"/>
      <c r="DO212" s="162"/>
      <c r="DP212" s="162"/>
      <c r="DQ212" s="162"/>
      <c r="DR212" s="162"/>
      <c r="DS212" s="162"/>
      <c r="DT212" s="162"/>
      <c r="DU212" s="162"/>
      <c r="DV212" s="162"/>
      <c r="DW212" s="162"/>
      <c r="DX212" s="162"/>
      <c r="DY212" s="162"/>
      <c r="DZ212" s="162"/>
      <c r="EA212" s="162"/>
      <c r="EB212" s="162"/>
      <c r="EC212" s="162"/>
      <c r="ED212" s="162"/>
      <c r="EE212" s="162"/>
      <c r="EF212" s="162"/>
      <c r="EG212" s="162"/>
      <c r="EH212" s="162"/>
      <c r="EI212" s="162"/>
      <c r="EJ212" s="162"/>
      <c r="EK212" s="162"/>
      <c r="EL212" s="162"/>
      <c r="EM212" s="162"/>
      <c r="EN212" s="162"/>
      <c r="EO212" s="162"/>
      <c r="EP212" s="162"/>
      <c r="EQ212" s="162"/>
      <c r="ER212" s="162"/>
      <c r="ES212" s="162"/>
      <c r="ET212" s="162"/>
      <c r="EU212" s="162"/>
      <c r="EV212" s="162"/>
      <c r="EW212" s="162"/>
      <c r="EX212" s="162"/>
      <c r="EY212" s="162"/>
      <c r="EZ212" s="162"/>
      <c r="FA212" s="162"/>
      <c r="FB212" s="162"/>
      <c r="FC212" s="162"/>
      <c r="FD212" s="162"/>
      <c r="FE212" s="162"/>
      <c r="FF212" s="162"/>
      <c r="FG212" s="162"/>
      <c r="FH212" s="162"/>
      <c r="FI212" s="162"/>
      <c r="FJ212" s="162"/>
      <c r="FK212" s="162"/>
      <c r="FL212" s="162"/>
      <c r="FM212" s="162"/>
      <c r="FN212" s="162"/>
      <c r="FO212" s="162"/>
      <c r="FP212" s="162"/>
      <c r="FQ212" s="162"/>
      <c r="FR212" s="162"/>
      <c r="FS212" s="162"/>
      <c r="FT212" s="162"/>
      <c r="FU212" s="162"/>
      <c r="FV212" s="162"/>
      <c r="FW212" s="162"/>
      <c r="FX212" s="162"/>
      <c r="FY212" s="162"/>
      <c r="FZ212" s="162"/>
      <c r="GA212" s="162"/>
      <c r="GB212" s="162"/>
      <c r="GC212" s="162"/>
      <c r="GD212" s="162"/>
      <c r="GE212" s="162"/>
      <c r="GF212" s="162"/>
      <c r="GG212" s="162"/>
      <c r="GH212" s="162"/>
      <c r="GI212" s="162"/>
      <c r="GJ212" s="162"/>
      <c r="GK212" s="162"/>
      <c r="GL212" s="162"/>
      <c r="GM212" s="162"/>
      <c r="GN212" s="162"/>
      <c r="GO212" s="162"/>
      <c r="GP212" s="162"/>
      <c r="GQ212" s="162"/>
      <c r="GR212" s="162"/>
      <c r="GS212" s="162"/>
      <c r="GT212" s="162"/>
      <c r="GU212" s="162"/>
      <c r="GV212" s="162"/>
      <c r="GW212" s="162"/>
      <c r="GX212" s="162"/>
      <c r="GY212" s="162"/>
      <c r="GZ212" s="162"/>
      <c r="HA212" s="162"/>
      <c r="HB212" s="162"/>
      <c r="HC212" s="162"/>
      <c r="HD212" s="162"/>
      <c r="HE212" s="162"/>
      <c r="HF212" s="162"/>
      <c r="HG212" s="162"/>
      <c r="HH212" s="162"/>
      <c r="HI212" s="162"/>
      <c r="HJ212" s="162"/>
      <c r="HK212" s="162"/>
      <c r="HL212" s="162"/>
      <c r="HM212" s="162"/>
      <c r="HN212" s="162"/>
      <c r="HO212" s="162"/>
      <c r="HP212" s="162"/>
      <c r="HQ212" s="162"/>
      <c r="HR212" s="162"/>
      <c r="HS212" s="162"/>
      <c r="HT212" s="162"/>
    </row>
    <row r="213" spans="1:228" s="250" customFormat="1" ht="14.25" customHeight="1">
      <c r="A213" s="363">
        <v>209</v>
      </c>
      <c r="B213" s="192" t="s">
        <v>159</v>
      </c>
      <c r="C213" s="241" t="s">
        <v>33</v>
      </c>
      <c r="D213" s="231">
        <v>57.92</v>
      </c>
      <c r="E213" s="237">
        <v>57920</v>
      </c>
      <c r="F213" s="237"/>
      <c r="G213" s="239">
        <v>3</v>
      </c>
      <c r="H213" s="239"/>
      <c r="I213" s="240">
        <v>1895</v>
      </c>
      <c r="J213" s="239">
        <v>2</v>
      </c>
      <c r="K213" s="245" t="s">
        <v>373</v>
      </c>
      <c r="L213" s="245" t="s">
        <v>374</v>
      </c>
      <c r="M213" s="245" t="s">
        <v>490</v>
      </c>
      <c r="N213" s="246" t="s">
        <v>376</v>
      </c>
      <c r="O213" s="246" t="s">
        <v>376</v>
      </c>
      <c r="P213" s="246" t="s">
        <v>377</v>
      </c>
      <c r="Q213" s="246" t="s">
        <v>376</v>
      </c>
      <c r="R213" s="246" t="s">
        <v>376</v>
      </c>
      <c r="S213" s="246" t="s">
        <v>376</v>
      </c>
      <c r="T213" s="246" t="s">
        <v>376</v>
      </c>
      <c r="U213" s="246"/>
      <c r="V213" s="246" t="s">
        <v>376</v>
      </c>
      <c r="W213" s="246" t="s">
        <v>376</v>
      </c>
      <c r="X213" s="247" t="s">
        <v>376</v>
      </c>
      <c r="Y213" s="247" t="s">
        <v>376</v>
      </c>
      <c r="Z213" s="247" t="s">
        <v>766</v>
      </c>
      <c r="AA213" s="247" t="s">
        <v>376</v>
      </c>
      <c r="AB213" s="248">
        <v>41398</v>
      </c>
      <c r="AC213" s="247"/>
      <c r="AD213" s="247">
        <v>2015</v>
      </c>
      <c r="AE213" s="191" t="s">
        <v>527</v>
      </c>
      <c r="AF213" s="194">
        <v>1950</v>
      </c>
      <c r="AG213" s="247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2"/>
      <c r="BO213" s="162"/>
      <c r="BP213" s="162"/>
      <c r="BQ213" s="162"/>
      <c r="BR213" s="162"/>
      <c r="BS213" s="162"/>
      <c r="BT213" s="162"/>
      <c r="BU213" s="162"/>
      <c r="BV213" s="162"/>
      <c r="BW213" s="162"/>
      <c r="BX213" s="162"/>
      <c r="BY213" s="162"/>
      <c r="BZ213" s="162"/>
      <c r="CA213" s="162"/>
      <c r="CB213" s="162"/>
      <c r="CC213" s="162"/>
      <c r="CD213" s="162"/>
      <c r="CE213" s="162"/>
      <c r="CF213" s="162"/>
      <c r="CG213" s="162"/>
      <c r="CH213" s="162"/>
      <c r="CI213" s="162"/>
      <c r="CJ213" s="162"/>
      <c r="CK213" s="162"/>
      <c r="CL213" s="162"/>
      <c r="CM213" s="162"/>
      <c r="CN213" s="162"/>
      <c r="CO213" s="162"/>
      <c r="CP213" s="162"/>
      <c r="CQ213" s="162"/>
      <c r="CR213" s="162"/>
      <c r="CS213" s="162"/>
      <c r="CT213" s="162"/>
      <c r="CU213" s="162"/>
      <c r="CV213" s="162"/>
      <c r="CW213" s="162"/>
      <c r="CX213" s="162"/>
      <c r="CY213" s="162"/>
      <c r="CZ213" s="162"/>
      <c r="DA213" s="162"/>
      <c r="DB213" s="162"/>
      <c r="DC213" s="162"/>
      <c r="DD213" s="162"/>
      <c r="DE213" s="162"/>
      <c r="DF213" s="162"/>
      <c r="DG213" s="162"/>
      <c r="DH213" s="162"/>
      <c r="DI213" s="162"/>
      <c r="DJ213" s="162"/>
      <c r="DK213" s="162"/>
      <c r="DL213" s="162"/>
      <c r="DM213" s="162"/>
      <c r="DN213" s="162"/>
      <c r="DO213" s="162"/>
      <c r="DP213" s="162"/>
      <c r="DQ213" s="162"/>
      <c r="DR213" s="162"/>
      <c r="DS213" s="162"/>
      <c r="DT213" s="162"/>
      <c r="DU213" s="162"/>
      <c r="DV213" s="162"/>
      <c r="DW213" s="162"/>
      <c r="DX213" s="162"/>
      <c r="DY213" s="162"/>
      <c r="DZ213" s="162"/>
      <c r="EA213" s="162"/>
      <c r="EB213" s="162"/>
      <c r="EC213" s="162"/>
      <c r="ED213" s="162"/>
      <c r="EE213" s="162"/>
      <c r="EF213" s="162"/>
      <c r="EG213" s="162"/>
      <c r="EH213" s="162"/>
      <c r="EI213" s="162"/>
      <c r="EJ213" s="162"/>
      <c r="EK213" s="162"/>
      <c r="EL213" s="162"/>
      <c r="EM213" s="162"/>
      <c r="EN213" s="162"/>
      <c r="EO213" s="162"/>
      <c r="EP213" s="162"/>
      <c r="EQ213" s="162"/>
      <c r="ER213" s="162"/>
      <c r="ES213" s="162"/>
      <c r="ET213" s="162"/>
      <c r="EU213" s="162"/>
      <c r="EV213" s="162"/>
      <c r="EW213" s="162"/>
      <c r="EX213" s="162"/>
      <c r="EY213" s="162"/>
      <c r="EZ213" s="162"/>
      <c r="FA213" s="162"/>
      <c r="FB213" s="162"/>
      <c r="FC213" s="162"/>
      <c r="FD213" s="162"/>
      <c r="FE213" s="162"/>
      <c r="FF213" s="162"/>
      <c r="FG213" s="162"/>
      <c r="FH213" s="162"/>
      <c r="FI213" s="162"/>
      <c r="FJ213" s="162"/>
      <c r="FK213" s="162"/>
      <c r="FL213" s="162"/>
      <c r="FM213" s="162"/>
      <c r="FN213" s="162"/>
      <c r="FO213" s="162"/>
      <c r="FP213" s="162"/>
      <c r="FQ213" s="162"/>
      <c r="FR213" s="162"/>
      <c r="FS213" s="162"/>
      <c r="FT213" s="162"/>
      <c r="FU213" s="162"/>
      <c r="FV213" s="162"/>
      <c r="FW213" s="162"/>
      <c r="FX213" s="162"/>
      <c r="FY213" s="162"/>
      <c r="FZ213" s="162"/>
      <c r="GA213" s="162"/>
      <c r="GB213" s="162"/>
      <c r="GC213" s="162"/>
      <c r="GD213" s="162"/>
      <c r="GE213" s="162"/>
      <c r="GF213" s="162"/>
      <c r="GG213" s="162"/>
      <c r="GH213" s="162"/>
      <c r="GI213" s="162"/>
      <c r="GJ213" s="162"/>
      <c r="GK213" s="162"/>
      <c r="GL213" s="162"/>
      <c r="GM213" s="162"/>
      <c r="GN213" s="162"/>
      <c r="GO213" s="162"/>
      <c r="GP213" s="162"/>
      <c r="GQ213" s="162"/>
      <c r="GR213" s="162"/>
      <c r="GS213" s="162"/>
      <c r="GT213" s="162"/>
      <c r="GU213" s="162"/>
      <c r="GV213" s="162"/>
      <c r="GW213" s="162"/>
      <c r="GX213" s="162"/>
      <c r="GY213" s="162"/>
      <c r="GZ213" s="162"/>
      <c r="HA213" s="162"/>
      <c r="HB213" s="162"/>
      <c r="HC213" s="162"/>
      <c r="HD213" s="162"/>
      <c r="HE213" s="162"/>
      <c r="HF213" s="162"/>
      <c r="HG213" s="162"/>
      <c r="HH213" s="162"/>
      <c r="HI213" s="162"/>
      <c r="HJ213" s="162"/>
      <c r="HK213" s="162"/>
      <c r="HL213" s="162"/>
      <c r="HM213" s="162"/>
      <c r="HN213" s="162"/>
      <c r="HO213" s="162"/>
      <c r="HP213" s="162"/>
      <c r="HQ213" s="162"/>
      <c r="HR213" s="162"/>
      <c r="HS213" s="162"/>
      <c r="HT213" s="162"/>
    </row>
    <row r="214" spans="1:228" s="250" customFormat="1" ht="14.25" customHeight="1">
      <c r="A214" s="363">
        <v>210</v>
      </c>
      <c r="B214" s="281" t="s">
        <v>160</v>
      </c>
      <c r="C214" s="241" t="s">
        <v>33</v>
      </c>
      <c r="D214" s="231">
        <v>161.55000000000001</v>
      </c>
      <c r="E214" s="237">
        <v>161550</v>
      </c>
      <c r="F214" s="237"/>
      <c r="G214" s="239">
        <v>4</v>
      </c>
      <c r="H214" s="239"/>
      <c r="I214" s="240">
        <v>1900</v>
      </c>
      <c r="J214" s="239">
        <v>2</v>
      </c>
      <c r="K214" s="245" t="s">
        <v>373</v>
      </c>
      <c r="L214" s="245" t="s">
        <v>374</v>
      </c>
      <c r="M214" s="245" t="s">
        <v>573</v>
      </c>
      <c r="N214" s="246" t="s">
        <v>376</v>
      </c>
      <c r="O214" s="246" t="s">
        <v>376</v>
      </c>
      <c r="P214" s="246" t="s">
        <v>377</v>
      </c>
      <c r="Q214" s="246" t="s">
        <v>376</v>
      </c>
      <c r="R214" s="246" t="s">
        <v>376</v>
      </c>
      <c r="S214" s="246" t="s">
        <v>376</v>
      </c>
      <c r="T214" s="246" t="s">
        <v>376</v>
      </c>
      <c r="U214" s="246"/>
      <c r="V214" s="246" t="s">
        <v>376</v>
      </c>
      <c r="W214" s="246" t="s">
        <v>376</v>
      </c>
      <c r="X214" s="247" t="s">
        <v>376</v>
      </c>
      <c r="Y214" s="247" t="s">
        <v>376</v>
      </c>
      <c r="Z214" s="247" t="s">
        <v>766</v>
      </c>
      <c r="AA214" s="247" t="s">
        <v>376</v>
      </c>
      <c r="AB214" s="247">
        <v>2020</v>
      </c>
      <c r="AC214" s="247"/>
      <c r="AD214" s="247" t="s">
        <v>628</v>
      </c>
      <c r="AE214" s="191" t="s">
        <v>574</v>
      </c>
      <c r="AF214" s="194">
        <v>8200</v>
      </c>
      <c r="AG214" s="247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2"/>
      <c r="BO214" s="162"/>
      <c r="BP214" s="162"/>
      <c r="BQ214" s="162"/>
      <c r="BR214" s="162"/>
      <c r="BS214" s="162"/>
      <c r="BT214" s="162"/>
      <c r="BU214" s="162"/>
      <c r="BV214" s="162"/>
      <c r="BW214" s="162"/>
      <c r="BX214" s="162"/>
      <c r="BY214" s="162"/>
      <c r="BZ214" s="162"/>
      <c r="CA214" s="162"/>
      <c r="CB214" s="162"/>
      <c r="CC214" s="162"/>
      <c r="CD214" s="162"/>
      <c r="CE214" s="162"/>
      <c r="CF214" s="162"/>
      <c r="CG214" s="162"/>
      <c r="CH214" s="162"/>
      <c r="CI214" s="162"/>
      <c r="CJ214" s="162"/>
      <c r="CK214" s="162"/>
      <c r="CL214" s="162"/>
      <c r="CM214" s="162"/>
      <c r="CN214" s="162"/>
      <c r="CO214" s="162"/>
      <c r="CP214" s="162"/>
      <c r="CQ214" s="162"/>
      <c r="CR214" s="162"/>
      <c r="CS214" s="162"/>
      <c r="CT214" s="162"/>
      <c r="CU214" s="162"/>
      <c r="CV214" s="162"/>
      <c r="CW214" s="162"/>
      <c r="CX214" s="162"/>
      <c r="CY214" s="162"/>
      <c r="CZ214" s="162"/>
      <c r="DA214" s="162"/>
      <c r="DB214" s="162"/>
      <c r="DC214" s="162"/>
      <c r="DD214" s="162"/>
      <c r="DE214" s="162"/>
      <c r="DF214" s="162"/>
      <c r="DG214" s="162"/>
      <c r="DH214" s="162"/>
      <c r="DI214" s="162"/>
      <c r="DJ214" s="162"/>
      <c r="DK214" s="162"/>
      <c r="DL214" s="162"/>
      <c r="DM214" s="162"/>
      <c r="DN214" s="162"/>
      <c r="DO214" s="162"/>
      <c r="DP214" s="162"/>
      <c r="DQ214" s="162"/>
      <c r="DR214" s="162"/>
      <c r="DS214" s="162"/>
      <c r="DT214" s="162"/>
      <c r="DU214" s="162"/>
      <c r="DV214" s="162"/>
      <c r="DW214" s="162"/>
      <c r="DX214" s="162"/>
      <c r="DY214" s="162"/>
      <c r="DZ214" s="162"/>
      <c r="EA214" s="162"/>
      <c r="EB214" s="162"/>
      <c r="EC214" s="162"/>
      <c r="ED214" s="162"/>
      <c r="EE214" s="162"/>
      <c r="EF214" s="162"/>
      <c r="EG214" s="162"/>
      <c r="EH214" s="162"/>
      <c r="EI214" s="162"/>
      <c r="EJ214" s="162"/>
      <c r="EK214" s="162"/>
      <c r="EL214" s="162"/>
      <c r="EM214" s="162"/>
      <c r="EN214" s="162"/>
      <c r="EO214" s="162"/>
      <c r="EP214" s="162"/>
      <c r="EQ214" s="162"/>
      <c r="ER214" s="162"/>
      <c r="ES214" s="162"/>
      <c r="ET214" s="162"/>
      <c r="EU214" s="162"/>
      <c r="EV214" s="162"/>
      <c r="EW214" s="162"/>
      <c r="EX214" s="162"/>
      <c r="EY214" s="162"/>
      <c r="EZ214" s="162"/>
      <c r="FA214" s="162"/>
      <c r="FB214" s="162"/>
      <c r="FC214" s="162"/>
      <c r="FD214" s="162"/>
      <c r="FE214" s="162"/>
      <c r="FF214" s="162"/>
      <c r="FG214" s="162"/>
      <c r="FH214" s="162"/>
      <c r="FI214" s="162"/>
      <c r="FJ214" s="162"/>
      <c r="FK214" s="162"/>
      <c r="FL214" s="162"/>
      <c r="FM214" s="162"/>
      <c r="FN214" s="162"/>
      <c r="FO214" s="162"/>
      <c r="FP214" s="162"/>
      <c r="FQ214" s="162"/>
      <c r="FR214" s="162"/>
      <c r="FS214" s="162"/>
      <c r="FT214" s="162"/>
      <c r="FU214" s="162"/>
      <c r="FV214" s="162"/>
      <c r="FW214" s="162"/>
      <c r="FX214" s="162"/>
      <c r="FY214" s="162"/>
      <c r="FZ214" s="162"/>
      <c r="GA214" s="162"/>
      <c r="GB214" s="162"/>
      <c r="GC214" s="162"/>
      <c r="GD214" s="162"/>
      <c r="GE214" s="162"/>
      <c r="GF214" s="162"/>
      <c r="GG214" s="162"/>
      <c r="GH214" s="162"/>
      <c r="GI214" s="162"/>
      <c r="GJ214" s="162"/>
      <c r="GK214" s="162"/>
      <c r="GL214" s="162"/>
      <c r="GM214" s="162"/>
      <c r="GN214" s="162"/>
      <c r="GO214" s="162"/>
      <c r="GP214" s="162"/>
      <c r="GQ214" s="162"/>
      <c r="GR214" s="162"/>
      <c r="GS214" s="162"/>
      <c r="GT214" s="162"/>
      <c r="GU214" s="162"/>
      <c r="GV214" s="162"/>
      <c r="GW214" s="162"/>
      <c r="GX214" s="162"/>
      <c r="GY214" s="162"/>
      <c r="GZ214" s="162"/>
      <c r="HA214" s="162"/>
      <c r="HB214" s="162"/>
      <c r="HC214" s="162"/>
      <c r="HD214" s="162"/>
      <c r="HE214" s="162"/>
      <c r="HF214" s="162"/>
      <c r="HG214" s="162"/>
      <c r="HH214" s="162"/>
      <c r="HI214" s="162"/>
      <c r="HJ214" s="162"/>
      <c r="HK214" s="162"/>
      <c r="HL214" s="162"/>
      <c r="HM214" s="162"/>
      <c r="HN214" s="162"/>
      <c r="HO214" s="162"/>
      <c r="HP214" s="162"/>
      <c r="HQ214" s="162"/>
      <c r="HR214" s="162"/>
      <c r="HS214" s="162"/>
      <c r="HT214" s="162"/>
    </row>
    <row r="215" spans="1:228" s="250" customFormat="1" ht="14.25" customHeight="1">
      <c r="A215" s="363">
        <v>211</v>
      </c>
      <c r="B215" s="192" t="s">
        <v>161</v>
      </c>
      <c r="C215" s="241" t="s">
        <v>33</v>
      </c>
      <c r="D215" s="231">
        <v>69.5</v>
      </c>
      <c r="E215" s="237">
        <v>69500</v>
      </c>
      <c r="F215" s="237"/>
      <c r="G215" s="239">
        <v>1</v>
      </c>
      <c r="H215" s="239"/>
      <c r="I215" s="240">
        <v>1895</v>
      </c>
      <c r="J215" s="239">
        <v>2</v>
      </c>
      <c r="K215" s="245" t="s">
        <v>373</v>
      </c>
      <c r="L215" s="245" t="s">
        <v>374</v>
      </c>
      <c r="M215" s="245" t="s">
        <v>490</v>
      </c>
      <c r="N215" s="246" t="s">
        <v>376</v>
      </c>
      <c r="O215" s="246" t="s">
        <v>376</v>
      </c>
      <c r="P215" s="246" t="s">
        <v>377</v>
      </c>
      <c r="Q215" s="246" t="s">
        <v>376</v>
      </c>
      <c r="R215" s="246" t="s">
        <v>376</v>
      </c>
      <c r="S215" s="246" t="s">
        <v>376</v>
      </c>
      <c r="T215" s="246" t="s">
        <v>376</v>
      </c>
      <c r="U215" s="246"/>
      <c r="V215" s="246" t="s">
        <v>376</v>
      </c>
      <c r="W215" s="246" t="s">
        <v>376</v>
      </c>
      <c r="X215" s="247" t="s">
        <v>376</v>
      </c>
      <c r="Y215" s="247" t="s">
        <v>376</v>
      </c>
      <c r="Z215" s="247" t="s">
        <v>766</v>
      </c>
      <c r="AA215" s="247" t="s">
        <v>376</v>
      </c>
      <c r="AB215" s="247">
        <v>2020</v>
      </c>
      <c r="AC215" s="247"/>
      <c r="AD215" s="247"/>
      <c r="AE215" s="191"/>
      <c r="AF215" s="194"/>
      <c r="AG215" s="247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2"/>
      <c r="BO215" s="162"/>
      <c r="BP215" s="162"/>
      <c r="BQ215" s="162"/>
      <c r="BR215" s="162"/>
      <c r="BS215" s="162"/>
      <c r="BT215" s="162"/>
      <c r="BU215" s="162"/>
      <c r="BV215" s="162"/>
      <c r="BW215" s="162"/>
      <c r="BX215" s="162"/>
      <c r="BY215" s="162"/>
      <c r="BZ215" s="162"/>
      <c r="CA215" s="162"/>
      <c r="CB215" s="162"/>
      <c r="CC215" s="162"/>
      <c r="CD215" s="162"/>
      <c r="CE215" s="162"/>
      <c r="CF215" s="162"/>
      <c r="CG215" s="162"/>
      <c r="CH215" s="162"/>
      <c r="CI215" s="162"/>
      <c r="CJ215" s="162"/>
      <c r="CK215" s="162"/>
      <c r="CL215" s="162"/>
      <c r="CM215" s="162"/>
      <c r="CN215" s="162"/>
      <c r="CO215" s="162"/>
      <c r="CP215" s="162"/>
      <c r="CQ215" s="162"/>
      <c r="CR215" s="162"/>
      <c r="CS215" s="162"/>
      <c r="CT215" s="162"/>
      <c r="CU215" s="162"/>
      <c r="CV215" s="162"/>
      <c r="CW215" s="162"/>
      <c r="CX215" s="162"/>
      <c r="CY215" s="162"/>
      <c r="CZ215" s="162"/>
      <c r="DA215" s="162"/>
      <c r="DB215" s="162"/>
      <c r="DC215" s="162"/>
      <c r="DD215" s="162"/>
      <c r="DE215" s="162"/>
      <c r="DF215" s="162"/>
      <c r="DG215" s="162"/>
      <c r="DH215" s="162"/>
      <c r="DI215" s="162"/>
      <c r="DJ215" s="162"/>
      <c r="DK215" s="162"/>
      <c r="DL215" s="162"/>
      <c r="DM215" s="162"/>
      <c r="DN215" s="162"/>
      <c r="DO215" s="162"/>
      <c r="DP215" s="162"/>
      <c r="DQ215" s="162"/>
      <c r="DR215" s="162"/>
      <c r="DS215" s="162"/>
      <c r="DT215" s="162"/>
      <c r="DU215" s="162"/>
      <c r="DV215" s="162"/>
      <c r="DW215" s="162"/>
      <c r="DX215" s="162"/>
      <c r="DY215" s="162"/>
      <c r="DZ215" s="162"/>
      <c r="EA215" s="162"/>
      <c r="EB215" s="162"/>
      <c r="EC215" s="162"/>
      <c r="ED215" s="162"/>
      <c r="EE215" s="162"/>
      <c r="EF215" s="162"/>
      <c r="EG215" s="162"/>
      <c r="EH215" s="162"/>
      <c r="EI215" s="162"/>
      <c r="EJ215" s="162"/>
      <c r="EK215" s="162"/>
      <c r="EL215" s="162"/>
      <c r="EM215" s="162"/>
      <c r="EN215" s="162"/>
      <c r="EO215" s="162"/>
      <c r="EP215" s="162"/>
      <c r="EQ215" s="162"/>
      <c r="ER215" s="162"/>
      <c r="ES215" s="162"/>
      <c r="ET215" s="162"/>
      <c r="EU215" s="162"/>
      <c r="EV215" s="162"/>
      <c r="EW215" s="162"/>
      <c r="EX215" s="162"/>
      <c r="EY215" s="162"/>
      <c r="EZ215" s="162"/>
      <c r="FA215" s="162"/>
      <c r="FB215" s="162"/>
      <c r="FC215" s="162"/>
      <c r="FD215" s="162"/>
      <c r="FE215" s="162"/>
      <c r="FF215" s="162"/>
      <c r="FG215" s="162"/>
      <c r="FH215" s="162"/>
      <c r="FI215" s="162"/>
      <c r="FJ215" s="162"/>
      <c r="FK215" s="162"/>
      <c r="FL215" s="162"/>
      <c r="FM215" s="162"/>
      <c r="FN215" s="162"/>
      <c r="FO215" s="162"/>
      <c r="FP215" s="162"/>
      <c r="FQ215" s="162"/>
      <c r="FR215" s="162"/>
      <c r="FS215" s="162"/>
      <c r="FT215" s="162"/>
      <c r="FU215" s="162"/>
      <c r="FV215" s="162"/>
      <c r="FW215" s="162"/>
      <c r="FX215" s="162"/>
      <c r="FY215" s="162"/>
      <c r="FZ215" s="162"/>
      <c r="GA215" s="162"/>
      <c r="GB215" s="162"/>
      <c r="GC215" s="162"/>
      <c r="GD215" s="162"/>
      <c r="GE215" s="162"/>
      <c r="GF215" s="162"/>
      <c r="GG215" s="162"/>
      <c r="GH215" s="162"/>
      <c r="GI215" s="162"/>
      <c r="GJ215" s="162"/>
      <c r="GK215" s="162"/>
      <c r="GL215" s="162"/>
      <c r="GM215" s="162"/>
      <c r="GN215" s="162"/>
      <c r="GO215" s="162"/>
      <c r="GP215" s="162"/>
      <c r="GQ215" s="162"/>
      <c r="GR215" s="162"/>
      <c r="GS215" s="162"/>
      <c r="GT215" s="162"/>
      <c r="GU215" s="162"/>
      <c r="GV215" s="162"/>
      <c r="GW215" s="162"/>
      <c r="GX215" s="162"/>
      <c r="GY215" s="162"/>
      <c r="GZ215" s="162"/>
      <c r="HA215" s="162"/>
      <c r="HB215" s="162"/>
      <c r="HC215" s="162"/>
      <c r="HD215" s="162"/>
      <c r="HE215" s="162"/>
      <c r="HF215" s="162"/>
      <c r="HG215" s="162"/>
      <c r="HH215" s="162"/>
      <c r="HI215" s="162"/>
      <c r="HJ215" s="162"/>
      <c r="HK215" s="162"/>
      <c r="HL215" s="162"/>
      <c r="HM215" s="162"/>
      <c r="HN215" s="162"/>
      <c r="HO215" s="162"/>
      <c r="HP215" s="162"/>
      <c r="HQ215" s="162"/>
      <c r="HR215" s="162"/>
      <c r="HS215" s="162"/>
      <c r="HT215" s="162"/>
    </row>
    <row r="216" spans="1:228" s="250" customFormat="1" ht="14.25" customHeight="1">
      <c r="A216" s="363">
        <v>212</v>
      </c>
      <c r="B216" s="281" t="s">
        <v>162</v>
      </c>
      <c r="C216" s="241" t="s">
        <v>33</v>
      </c>
      <c r="D216" s="231">
        <v>156.66999999999999</v>
      </c>
      <c r="E216" s="237">
        <v>168358.94</v>
      </c>
      <c r="F216" s="237"/>
      <c r="G216" s="239">
        <v>3</v>
      </c>
      <c r="H216" s="239"/>
      <c r="I216" s="240">
        <v>1890</v>
      </c>
      <c r="J216" s="239">
        <v>3</v>
      </c>
      <c r="K216" s="245" t="s">
        <v>373</v>
      </c>
      <c r="L216" s="245" t="s">
        <v>374</v>
      </c>
      <c r="M216" s="245" t="s">
        <v>573</v>
      </c>
      <c r="N216" s="246" t="s">
        <v>376</v>
      </c>
      <c r="O216" s="246" t="s">
        <v>376</v>
      </c>
      <c r="P216" s="246" t="s">
        <v>377</v>
      </c>
      <c r="Q216" s="246" t="s">
        <v>378</v>
      </c>
      <c r="R216" s="246" t="s">
        <v>376</v>
      </c>
      <c r="S216" s="246" t="s">
        <v>376</v>
      </c>
      <c r="T216" s="246" t="s">
        <v>376</v>
      </c>
      <c r="U216" s="246"/>
      <c r="V216" s="246" t="s">
        <v>376</v>
      </c>
      <c r="W216" s="246" t="s">
        <v>376</v>
      </c>
      <c r="X216" s="247" t="s">
        <v>376</v>
      </c>
      <c r="Y216" s="247" t="s">
        <v>376</v>
      </c>
      <c r="Z216" s="247" t="s">
        <v>766</v>
      </c>
      <c r="AA216" s="247" t="s">
        <v>376</v>
      </c>
      <c r="AB216" s="344">
        <v>2019</v>
      </c>
      <c r="AC216" s="247"/>
      <c r="AD216" s="247">
        <v>2014</v>
      </c>
      <c r="AE216" s="191" t="s">
        <v>553</v>
      </c>
      <c r="AF216" s="194">
        <v>7274</v>
      </c>
      <c r="AG216" s="247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  <c r="BI216" s="162"/>
      <c r="BJ216" s="162"/>
      <c r="BK216" s="162"/>
      <c r="BL216" s="162"/>
      <c r="BM216" s="162"/>
      <c r="BN216" s="162"/>
      <c r="BO216" s="162"/>
      <c r="BP216" s="162"/>
      <c r="BQ216" s="162"/>
      <c r="BR216" s="162"/>
      <c r="BS216" s="162"/>
      <c r="BT216" s="162"/>
      <c r="BU216" s="162"/>
      <c r="BV216" s="162"/>
      <c r="BW216" s="162"/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2"/>
      <c r="CJ216" s="162"/>
      <c r="CK216" s="162"/>
      <c r="CL216" s="162"/>
      <c r="CM216" s="162"/>
      <c r="CN216" s="162"/>
      <c r="CO216" s="162"/>
      <c r="CP216" s="162"/>
      <c r="CQ216" s="162"/>
      <c r="CR216" s="162"/>
      <c r="CS216" s="162"/>
      <c r="CT216" s="162"/>
      <c r="CU216" s="162"/>
      <c r="CV216" s="162"/>
      <c r="CW216" s="162"/>
      <c r="CX216" s="162"/>
      <c r="CY216" s="162"/>
      <c r="CZ216" s="162"/>
      <c r="DA216" s="162"/>
      <c r="DB216" s="162"/>
      <c r="DC216" s="162"/>
      <c r="DD216" s="162"/>
      <c r="DE216" s="162"/>
      <c r="DF216" s="162"/>
      <c r="DG216" s="162"/>
      <c r="DH216" s="162"/>
      <c r="DI216" s="162"/>
      <c r="DJ216" s="162"/>
      <c r="DK216" s="162"/>
      <c r="DL216" s="162"/>
      <c r="DM216" s="162"/>
      <c r="DN216" s="162"/>
      <c r="DO216" s="162"/>
      <c r="DP216" s="162"/>
      <c r="DQ216" s="162"/>
      <c r="DR216" s="162"/>
      <c r="DS216" s="162"/>
      <c r="DT216" s="162"/>
      <c r="DU216" s="162"/>
      <c r="DV216" s="162"/>
      <c r="DW216" s="162"/>
      <c r="DX216" s="162"/>
      <c r="DY216" s="162"/>
      <c r="DZ216" s="162"/>
      <c r="EA216" s="162"/>
      <c r="EB216" s="162"/>
      <c r="EC216" s="162"/>
      <c r="ED216" s="162"/>
      <c r="EE216" s="162"/>
      <c r="EF216" s="162"/>
      <c r="EG216" s="162"/>
      <c r="EH216" s="162"/>
      <c r="EI216" s="162"/>
      <c r="EJ216" s="162"/>
      <c r="EK216" s="162"/>
      <c r="EL216" s="162"/>
      <c r="EM216" s="162"/>
      <c r="EN216" s="162"/>
      <c r="EO216" s="162"/>
      <c r="EP216" s="162"/>
      <c r="EQ216" s="162"/>
      <c r="ER216" s="162"/>
      <c r="ES216" s="162"/>
      <c r="ET216" s="162"/>
      <c r="EU216" s="162"/>
      <c r="EV216" s="162"/>
      <c r="EW216" s="162"/>
      <c r="EX216" s="162"/>
      <c r="EY216" s="162"/>
      <c r="EZ216" s="162"/>
      <c r="FA216" s="162"/>
      <c r="FB216" s="162"/>
      <c r="FC216" s="162"/>
      <c r="FD216" s="162"/>
      <c r="FE216" s="162"/>
      <c r="FF216" s="162"/>
      <c r="FG216" s="162"/>
      <c r="FH216" s="162"/>
      <c r="FI216" s="162"/>
      <c r="FJ216" s="162"/>
      <c r="FK216" s="162"/>
      <c r="FL216" s="162"/>
      <c r="FM216" s="162"/>
      <c r="FN216" s="162"/>
      <c r="FO216" s="162"/>
      <c r="FP216" s="162"/>
      <c r="FQ216" s="162"/>
      <c r="FR216" s="162"/>
      <c r="FS216" s="162"/>
      <c r="FT216" s="162"/>
      <c r="FU216" s="162"/>
      <c r="FV216" s="162"/>
      <c r="FW216" s="162"/>
      <c r="FX216" s="162"/>
      <c r="FY216" s="162"/>
      <c r="FZ216" s="162"/>
      <c r="GA216" s="162"/>
      <c r="GB216" s="162"/>
      <c r="GC216" s="162"/>
      <c r="GD216" s="162"/>
      <c r="GE216" s="162"/>
      <c r="GF216" s="162"/>
      <c r="GG216" s="162"/>
      <c r="GH216" s="162"/>
      <c r="GI216" s="162"/>
      <c r="GJ216" s="162"/>
      <c r="GK216" s="162"/>
      <c r="GL216" s="162"/>
      <c r="GM216" s="162"/>
      <c r="GN216" s="162"/>
      <c r="GO216" s="162"/>
      <c r="GP216" s="162"/>
      <c r="GQ216" s="162"/>
      <c r="GR216" s="162"/>
      <c r="GS216" s="162"/>
      <c r="GT216" s="162"/>
      <c r="GU216" s="162"/>
      <c r="GV216" s="162"/>
      <c r="GW216" s="162"/>
      <c r="GX216" s="162"/>
      <c r="GY216" s="162"/>
      <c r="GZ216" s="162"/>
      <c r="HA216" s="162"/>
      <c r="HB216" s="162"/>
      <c r="HC216" s="162"/>
      <c r="HD216" s="162"/>
      <c r="HE216" s="162"/>
      <c r="HF216" s="162"/>
      <c r="HG216" s="162"/>
      <c r="HH216" s="162"/>
      <c r="HI216" s="162"/>
      <c r="HJ216" s="162"/>
      <c r="HK216" s="162"/>
      <c r="HL216" s="162"/>
      <c r="HM216" s="162"/>
      <c r="HN216" s="162"/>
      <c r="HO216" s="162"/>
      <c r="HP216" s="162"/>
      <c r="HQ216" s="162"/>
      <c r="HR216" s="162"/>
      <c r="HS216" s="162"/>
      <c r="HT216" s="162"/>
    </row>
    <row r="217" spans="1:228" s="162" customFormat="1" ht="14.25" customHeight="1">
      <c r="A217" s="363">
        <v>213</v>
      </c>
      <c r="B217" s="192" t="s">
        <v>163</v>
      </c>
      <c r="C217" s="241" t="s">
        <v>33</v>
      </c>
      <c r="D217" s="231">
        <v>131.25</v>
      </c>
      <c r="E217" s="237">
        <v>259232.9</v>
      </c>
      <c r="F217" s="237"/>
      <c r="G217" s="239">
        <v>4</v>
      </c>
      <c r="H217" s="239"/>
      <c r="I217" s="240">
        <v>1900</v>
      </c>
      <c r="J217" s="239">
        <v>2</v>
      </c>
      <c r="K217" s="245" t="s">
        <v>373</v>
      </c>
      <c r="L217" s="245" t="s">
        <v>374</v>
      </c>
      <c r="M217" s="245" t="s">
        <v>382</v>
      </c>
      <c r="N217" s="246" t="s">
        <v>376</v>
      </c>
      <c r="O217" s="246" t="s">
        <v>376</v>
      </c>
      <c r="P217" s="246" t="s">
        <v>377</v>
      </c>
      <c r="Q217" s="246" t="s">
        <v>376</v>
      </c>
      <c r="R217" s="246" t="s">
        <v>376</v>
      </c>
      <c r="S217" s="246" t="s">
        <v>376</v>
      </c>
      <c r="T217" s="246" t="s">
        <v>376</v>
      </c>
      <c r="U217" s="246"/>
      <c r="V217" s="246" t="s">
        <v>376</v>
      </c>
      <c r="W217" s="246" t="s">
        <v>376</v>
      </c>
      <c r="X217" s="247" t="s">
        <v>376</v>
      </c>
      <c r="Y217" s="247" t="s">
        <v>376</v>
      </c>
      <c r="Z217" s="247" t="s">
        <v>766</v>
      </c>
      <c r="AA217" s="247" t="s">
        <v>376</v>
      </c>
      <c r="AB217" s="344">
        <v>2019</v>
      </c>
      <c r="AC217" s="247"/>
      <c r="AD217" s="247"/>
      <c r="AE217" s="191"/>
      <c r="AF217" s="194"/>
      <c r="AG217" s="247"/>
    </row>
    <row r="218" spans="1:228" s="250" customFormat="1" ht="14.25" customHeight="1">
      <c r="A218" s="363">
        <v>214</v>
      </c>
      <c r="B218" s="192" t="s">
        <v>164</v>
      </c>
      <c r="C218" s="241" t="s">
        <v>33</v>
      </c>
      <c r="D218" s="231">
        <v>95.21</v>
      </c>
      <c r="E218" s="237">
        <v>95210</v>
      </c>
      <c r="F218" s="237"/>
      <c r="G218" s="239">
        <v>3</v>
      </c>
      <c r="H218" s="239"/>
      <c r="I218" s="240">
        <v>1900</v>
      </c>
      <c r="J218" s="239">
        <v>2</v>
      </c>
      <c r="K218" s="245" t="s">
        <v>373</v>
      </c>
      <c r="L218" s="245" t="s">
        <v>374</v>
      </c>
      <c r="M218" s="245" t="s">
        <v>382</v>
      </c>
      <c r="N218" s="246" t="s">
        <v>376</v>
      </c>
      <c r="O218" s="246" t="s">
        <v>376</v>
      </c>
      <c r="P218" s="246" t="s">
        <v>377</v>
      </c>
      <c r="Q218" s="246" t="s">
        <v>376</v>
      </c>
      <c r="R218" s="246" t="s">
        <v>376</v>
      </c>
      <c r="S218" s="246" t="s">
        <v>376</v>
      </c>
      <c r="T218" s="246" t="s">
        <v>376</v>
      </c>
      <c r="U218" s="246"/>
      <c r="V218" s="246" t="s">
        <v>376</v>
      </c>
      <c r="W218" s="246" t="s">
        <v>376</v>
      </c>
      <c r="X218" s="247" t="s">
        <v>376</v>
      </c>
      <c r="Y218" s="247" t="s">
        <v>376</v>
      </c>
      <c r="Z218" s="247" t="s">
        <v>766</v>
      </c>
      <c r="AA218" s="247" t="s">
        <v>376</v>
      </c>
      <c r="AB218" s="248">
        <v>41941</v>
      </c>
      <c r="AC218" s="247"/>
      <c r="AD218" s="247" t="s">
        <v>630</v>
      </c>
      <c r="AE218" s="191" t="s">
        <v>575</v>
      </c>
      <c r="AF218" s="194">
        <v>17340</v>
      </c>
      <c r="AG218" s="247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62"/>
      <c r="BC218" s="162"/>
      <c r="BD218" s="162"/>
      <c r="BE218" s="162"/>
      <c r="BF218" s="162"/>
      <c r="BG218" s="162"/>
      <c r="BH218" s="162"/>
      <c r="BI218" s="162"/>
      <c r="BJ218" s="162"/>
      <c r="BK218" s="162"/>
      <c r="BL218" s="162"/>
      <c r="BM218" s="162"/>
      <c r="BN218" s="162"/>
      <c r="BO218" s="162"/>
      <c r="BP218" s="162"/>
      <c r="BQ218" s="162"/>
      <c r="BR218" s="162"/>
      <c r="BS218" s="162"/>
      <c r="BT218" s="162"/>
      <c r="BU218" s="162"/>
      <c r="BV218" s="162"/>
      <c r="BW218" s="162"/>
      <c r="BX218" s="162"/>
      <c r="BY218" s="162"/>
      <c r="BZ218" s="162"/>
      <c r="CA218" s="162"/>
      <c r="CB218" s="162"/>
      <c r="CC218" s="162"/>
      <c r="CD218" s="162"/>
      <c r="CE218" s="162"/>
      <c r="CF218" s="162"/>
      <c r="CG218" s="162"/>
      <c r="CH218" s="162"/>
      <c r="CI218" s="162"/>
      <c r="CJ218" s="162"/>
      <c r="CK218" s="162"/>
      <c r="CL218" s="162"/>
      <c r="CM218" s="162"/>
      <c r="CN218" s="162"/>
      <c r="CO218" s="162"/>
      <c r="CP218" s="162"/>
      <c r="CQ218" s="162"/>
      <c r="CR218" s="162"/>
      <c r="CS218" s="162"/>
      <c r="CT218" s="162"/>
      <c r="CU218" s="162"/>
      <c r="CV218" s="162"/>
      <c r="CW218" s="162"/>
      <c r="CX218" s="162"/>
      <c r="CY218" s="162"/>
      <c r="CZ218" s="162"/>
      <c r="DA218" s="162"/>
      <c r="DB218" s="162"/>
      <c r="DC218" s="162"/>
      <c r="DD218" s="162"/>
      <c r="DE218" s="162"/>
      <c r="DF218" s="162"/>
      <c r="DG218" s="162"/>
      <c r="DH218" s="162"/>
      <c r="DI218" s="162"/>
      <c r="DJ218" s="162"/>
      <c r="DK218" s="162"/>
      <c r="DL218" s="162"/>
      <c r="DM218" s="162"/>
      <c r="DN218" s="162"/>
      <c r="DO218" s="162"/>
      <c r="DP218" s="162"/>
      <c r="DQ218" s="162"/>
      <c r="DR218" s="162"/>
      <c r="DS218" s="162"/>
      <c r="DT218" s="162"/>
      <c r="DU218" s="162"/>
      <c r="DV218" s="162"/>
      <c r="DW218" s="162"/>
      <c r="DX218" s="162"/>
      <c r="DY218" s="162"/>
      <c r="DZ218" s="162"/>
      <c r="EA218" s="162"/>
      <c r="EB218" s="162"/>
      <c r="EC218" s="162"/>
      <c r="ED218" s="162"/>
      <c r="EE218" s="162"/>
      <c r="EF218" s="162"/>
      <c r="EG218" s="162"/>
      <c r="EH218" s="162"/>
      <c r="EI218" s="162"/>
      <c r="EJ218" s="162"/>
      <c r="EK218" s="162"/>
      <c r="EL218" s="162"/>
      <c r="EM218" s="162"/>
      <c r="EN218" s="162"/>
      <c r="EO218" s="162"/>
      <c r="EP218" s="162"/>
      <c r="EQ218" s="162"/>
      <c r="ER218" s="162"/>
      <c r="ES218" s="162"/>
      <c r="ET218" s="162"/>
      <c r="EU218" s="162"/>
      <c r="EV218" s="162"/>
      <c r="EW218" s="162"/>
      <c r="EX218" s="162"/>
      <c r="EY218" s="162"/>
      <c r="EZ218" s="162"/>
      <c r="FA218" s="162"/>
      <c r="FB218" s="162"/>
      <c r="FC218" s="162"/>
      <c r="FD218" s="162"/>
      <c r="FE218" s="162"/>
      <c r="FF218" s="162"/>
      <c r="FG218" s="162"/>
      <c r="FH218" s="162"/>
      <c r="FI218" s="162"/>
      <c r="FJ218" s="162"/>
      <c r="FK218" s="162"/>
      <c r="FL218" s="162"/>
      <c r="FM218" s="162"/>
      <c r="FN218" s="162"/>
      <c r="FO218" s="162"/>
      <c r="FP218" s="162"/>
      <c r="FQ218" s="162"/>
      <c r="FR218" s="162"/>
      <c r="FS218" s="162"/>
      <c r="FT218" s="162"/>
      <c r="FU218" s="162"/>
      <c r="FV218" s="162"/>
      <c r="FW218" s="162"/>
      <c r="FX218" s="162"/>
      <c r="FY218" s="162"/>
      <c r="FZ218" s="162"/>
      <c r="GA218" s="162"/>
      <c r="GB218" s="162"/>
      <c r="GC218" s="162"/>
      <c r="GD218" s="162"/>
      <c r="GE218" s="162"/>
      <c r="GF218" s="162"/>
      <c r="GG218" s="162"/>
      <c r="GH218" s="162"/>
      <c r="GI218" s="162"/>
      <c r="GJ218" s="162"/>
      <c r="GK218" s="162"/>
      <c r="GL218" s="162"/>
      <c r="GM218" s="162"/>
      <c r="GN218" s="162"/>
      <c r="GO218" s="162"/>
      <c r="GP218" s="162"/>
      <c r="GQ218" s="162"/>
      <c r="GR218" s="162"/>
      <c r="GS218" s="162"/>
      <c r="GT218" s="162"/>
      <c r="GU218" s="162"/>
      <c r="GV218" s="162"/>
      <c r="GW218" s="162"/>
      <c r="GX218" s="162"/>
      <c r="GY218" s="162"/>
      <c r="GZ218" s="162"/>
      <c r="HA218" s="162"/>
      <c r="HB218" s="162"/>
      <c r="HC218" s="162"/>
      <c r="HD218" s="162"/>
      <c r="HE218" s="162"/>
      <c r="HF218" s="162"/>
      <c r="HG218" s="162"/>
      <c r="HH218" s="162"/>
      <c r="HI218" s="162"/>
      <c r="HJ218" s="162"/>
      <c r="HK218" s="162"/>
      <c r="HL218" s="162"/>
      <c r="HM218" s="162"/>
      <c r="HN218" s="162"/>
      <c r="HO218" s="162"/>
      <c r="HP218" s="162"/>
      <c r="HQ218" s="162"/>
      <c r="HR218" s="162"/>
      <c r="HS218" s="162"/>
      <c r="HT218" s="162"/>
    </row>
    <row r="219" spans="1:228" s="250" customFormat="1" ht="14.25" customHeight="1">
      <c r="A219" s="363">
        <v>215</v>
      </c>
      <c r="B219" s="285" t="s">
        <v>165</v>
      </c>
      <c r="C219" s="235" t="s">
        <v>305</v>
      </c>
      <c r="D219" s="236">
        <v>218.28</v>
      </c>
      <c r="E219" s="237">
        <v>218280</v>
      </c>
      <c r="F219" s="238"/>
      <c r="G219" s="239">
        <v>5</v>
      </c>
      <c r="H219" s="239"/>
      <c r="I219" s="240">
        <v>1960</v>
      </c>
      <c r="J219" s="239">
        <v>1</v>
      </c>
      <c r="K219" s="245" t="s">
        <v>373</v>
      </c>
      <c r="L219" s="245" t="s">
        <v>374</v>
      </c>
      <c r="M219" s="245" t="s">
        <v>382</v>
      </c>
      <c r="N219" s="246" t="s">
        <v>376</v>
      </c>
      <c r="O219" s="246" t="s">
        <v>376</v>
      </c>
      <c r="P219" s="246" t="s">
        <v>377</v>
      </c>
      <c r="Q219" s="246" t="s">
        <v>376</v>
      </c>
      <c r="R219" s="246" t="s">
        <v>376</v>
      </c>
      <c r="S219" s="246" t="s">
        <v>376</v>
      </c>
      <c r="T219" s="246" t="s">
        <v>376</v>
      </c>
      <c r="U219" s="246"/>
      <c r="V219" s="246" t="s">
        <v>376</v>
      </c>
      <c r="W219" s="246" t="s">
        <v>376</v>
      </c>
      <c r="X219" s="247" t="s">
        <v>376</v>
      </c>
      <c r="Y219" s="247" t="s">
        <v>376</v>
      </c>
      <c r="Z219" s="247"/>
      <c r="AA219" s="247" t="s">
        <v>376</v>
      </c>
      <c r="AB219" s="248">
        <v>41190</v>
      </c>
      <c r="AC219" s="247"/>
      <c r="AD219" s="247"/>
      <c r="AE219" s="191"/>
      <c r="AF219" s="194"/>
      <c r="AG219" s="247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  <c r="BA219" s="162"/>
      <c r="BB219" s="162"/>
      <c r="BC219" s="162"/>
      <c r="BD219" s="162"/>
      <c r="BE219" s="162"/>
      <c r="BF219" s="162"/>
      <c r="BG219" s="162"/>
      <c r="BH219" s="162"/>
      <c r="BI219" s="162"/>
      <c r="BJ219" s="162"/>
      <c r="BK219" s="162"/>
      <c r="BL219" s="162"/>
      <c r="BM219" s="162"/>
      <c r="BN219" s="162"/>
      <c r="BO219" s="162"/>
      <c r="BP219" s="162"/>
      <c r="BQ219" s="162"/>
      <c r="BR219" s="162"/>
      <c r="BS219" s="162"/>
      <c r="BT219" s="162"/>
      <c r="BU219" s="162"/>
      <c r="BV219" s="162"/>
      <c r="BW219" s="162"/>
      <c r="BX219" s="162"/>
      <c r="BY219" s="162"/>
      <c r="BZ219" s="162"/>
      <c r="CA219" s="162"/>
      <c r="CB219" s="162"/>
      <c r="CC219" s="162"/>
      <c r="CD219" s="162"/>
      <c r="CE219" s="162"/>
      <c r="CF219" s="162"/>
      <c r="CG219" s="162"/>
      <c r="CH219" s="162"/>
      <c r="CI219" s="162"/>
      <c r="CJ219" s="162"/>
      <c r="CK219" s="162"/>
      <c r="CL219" s="162"/>
      <c r="CM219" s="162"/>
      <c r="CN219" s="162"/>
      <c r="CO219" s="162"/>
      <c r="CP219" s="162"/>
      <c r="CQ219" s="162"/>
      <c r="CR219" s="162"/>
      <c r="CS219" s="162"/>
      <c r="CT219" s="162"/>
      <c r="CU219" s="162"/>
      <c r="CV219" s="162"/>
      <c r="CW219" s="162"/>
      <c r="CX219" s="162"/>
      <c r="CY219" s="162"/>
      <c r="CZ219" s="162"/>
      <c r="DA219" s="162"/>
      <c r="DB219" s="162"/>
      <c r="DC219" s="162"/>
      <c r="DD219" s="162"/>
      <c r="DE219" s="162"/>
      <c r="DF219" s="162"/>
      <c r="DG219" s="162"/>
      <c r="DH219" s="162"/>
      <c r="DI219" s="162"/>
      <c r="DJ219" s="162"/>
      <c r="DK219" s="162"/>
      <c r="DL219" s="162"/>
      <c r="DM219" s="162"/>
      <c r="DN219" s="162"/>
      <c r="DO219" s="162"/>
      <c r="DP219" s="162"/>
      <c r="DQ219" s="162"/>
      <c r="DR219" s="162"/>
      <c r="DS219" s="162"/>
      <c r="DT219" s="162"/>
      <c r="DU219" s="162"/>
      <c r="DV219" s="162"/>
      <c r="DW219" s="162"/>
      <c r="DX219" s="162"/>
      <c r="DY219" s="162"/>
      <c r="DZ219" s="162"/>
      <c r="EA219" s="162"/>
      <c r="EB219" s="162"/>
      <c r="EC219" s="162"/>
      <c r="ED219" s="162"/>
      <c r="EE219" s="162"/>
      <c r="EF219" s="162"/>
      <c r="EG219" s="162"/>
      <c r="EH219" s="162"/>
      <c r="EI219" s="162"/>
      <c r="EJ219" s="162"/>
      <c r="EK219" s="162"/>
      <c r="EL219" s="162"/>
      <c r="EM219" s="162"/>
      <c r="EN219" s="162"/>
      <c r="EO219" s="162"/>
      <c r="EP219" s="162"/>
      <c r="EQ219" s="162"/>
      <c r="ER219" s="162"/>
      <c r="ES219" s="162"/>
      <c r="ET219" s="162"/>
      <c r="EU219" s="162"/>
      <c r="EV219" s="162"/>
      <c r="EW219" s="162"/>
      <c r="EX219" s="162"/>
      <c r="EY219" s="162"/>
      <c r="EZ219" s="162"/>
      <c r="FA219" s="162"/>
      <c r="FB219" s="162"/>
      <c r="FC219" s="162"/>
      <c r="FD219" s="162"/>
      <c r="FE219" s="162"/>
      <c r="FF219" s="162"/>
      <c r="FG219" s="162"/>
      <c r="FH219" s="162"/>
      <c r="FI219" s="162"/>
      <c r="FJ219" s="162"/>
      <c r="FK219" s="162"/>
      <c r="FL219" s="162"/>
      <c r="FM219" s="162"/>
      <c r="FN219" s="162"/>
      <c r="FO219" s="162"/>
      <c r="FP219" s="162"/>
      <c r="FQ219" s="162"/>
      <c r="FR219" s="162"/>
      <c r="FS219" s="162"/>
      <c r="FT219" s="162"/>
      <c r="FU219" s="162"/>
      <c r="FV219" s="162"/>
      <c r="FW219" s="162"/>
      <c r="FX219" s="162"/>
      <c r="FY219" s="162"/>
      <c r="FZ219" s="162"/>
      <c r="GA219" s="162"/>
      <c r="GB219" s="162"/>
      <c r="GC219" s="162"/>
      <c r="GD219" s="162"/>
      <c r="GE219" s="162"/>
      <c r="GF219" s="162"/>
      <c r="GG219" s="162"/>
      <c r="GH219" s="162"/>
      <c r="GI219" s="162"/>
      <c r="GJ219" s="162"/>
      <c r="GK219" s="162"/>
      <c r="GL219" s="162"/>
      <c r="GM219" s="162"/>
      <c r="GN219" s="162"/>
      <c r="GO219" s="162"/>
      <c r="GP219" s="162"/>
      <c r="GQ219" s="162"/>
      <c r="GR219" s="162"/>
      <c r="GS219" s="162"/>
      <c r="GT219" s="162"/>
      <c r="GU219" s="162"/>
      <c r="GV219" s="162"/>
      <c r="GW219" s="162"/>
      <c r="GX219" s="162"/>
      <c r="GY219" s="162"/>
      <c r="GZ219" s="162"/>
      <c r="HA219" s="162"/>
      <c r="HB219" s="162"/>
      <c r="HC219" s="162"/>
      <c r="HD219" s="162"/>
      <c r="HE219" s="162"/>
      <c r="HF219" s="162"/>
      <c r="HG219" s="162"/>
      <c r="HH219" s="162"/>
      <c r="HI219" s="162"/>
      <c r="HJ219" s="162"/>
      <c r="HK219" s="162"/>
      <c r="HL219" s="162"/>
      <c r="HM219" s="162"/>
      <c r="HN219" s="162"/>
      <c r="HO219" s="162"/>
      <c r="HP219" s="162"/>
      <c r="HQ219" s="162"/>
      <c r="HR219" s="162"/>
      <c r="HS219" s="162"/>
      <c r="HT219" s="162"/>
    </row>
    <row r="220" spans="1:228" s="250" customFormat="1" ht="14.25" customHeight="1">
      <c r="A220" s="363">
        <v>216</v>
      </c>
      <c r="B220" s="281" t="s">
        <v>166</v>
      </c>
      <c r="C220" s="241" t="s">
        <v>306</v>
      </c>
      <c r="D220" s="231">
        <v>196.64</v>
      </c>
      <c r="E220" s="237">
        <v>315757.45</v>
      </c>
      <c r="F220" s="238"/>
      <c r="G220" s="239">
        <v>5</v>
      </c>
      <c r="H220" s="239"/>
      <c r="I220" s="240">
        <v>1935</v>
      </c>
      <c r="J220" s="239">
        <v>3</v>
      </c>
      <c r="K220" s="245" t="s">
        <v>373</v>
      </c>
      <c r="L220" s="245" t="s">
        <v>374</v>
      </c>
      <c r="M220" s="245" t="s">
        <v>382</v>
      </c>
      <c r="N220" s="246" t="s">
        <v>376</v>
      </c>
      <c r="O220" s="246" t="s">
        <v>376</v>
      </c>
      <c r="P220" s="246" t="s">
        <v>768</v>
      </c>
      <c r="Q220" s="246" t="s">
        <v>378</v>
      </c>
      <c r="R220" s="246" t="s">
        <v>376</v>
      </c>
      <c r="S220" s="246" t="s">
        <v>376</v>
      </c>
      <c r="T220" s="246" t="s">
        <v>376</v>
      </c>
      <c r="U220" s="246"/>
      <c r="V220" s="246" t="s">
        <v>376</v>
      </c>
      <c r="W220" s="246" t="s">
        <v>378</v>
      </c>
      <c r="X220" s="247" t="s">
        <v>376</v>
      </c>
      <c r="Y220" s="247" t="s">
        <v>376</v>
      </c>
      <c r="Z220" s="247" t="s">
        <v>766</v>
      </c>
      <c r="AA220" s="247" t="s">
        <v>376</v>
      </c>
      <c r="AB220" s="247">
        <v>2019</v>
      </c>
      <c r="AC220" s="247"/>
      <c r="AD220" s="247" t="s">
        <v>637</v>
      </c>
      <c r="AE220" s="191" t="s">
        <v>576</v>
      </c>
      <c r="AF220" s="194">
        <v>18814</v>
      </c>
      <c r="AG220" s="247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62"/>
      <c r="BC220" s="162"/>
      <c r="BD220" s="162"/>
      <c r="BE220" s="162"/>
      <c r="BF220" s="162"/>
      <c r="BG220" s="162"/>
      <c r="BH220" s="162"/>
      <c r="BI220" s="162"/>
      <c r="BJ220" s="162"/>
      <c r="BK220" s="162"/>
      <c r="BL220" s="162"/>
      <c r="BM220" s="162"/>
      <c r="BN220" s="162"/>
      <c r="BO220" s="162"/>
      <c r="BP220" s="162"/>
      <c r="BQ220" s="162"/>
      <c r="BR220" s="162"/>
      <c r="BS220" s="162"/>
      <c r="BT220" s="162"/>
      <c r="BU220" s="162"/>
      <c r="BV220" s="162"/>
      <c r="BW220" s="162"/>
      <c r="BX220" s="162"/>
      <c r="BY220" s="162"/>
      <c r="BZ220" s="162"/>
      <c r="CA220" s="162"/>
      <c r="CB220" s="162"/>
      <c r="CC220" s="162"/>
      <c r="CD220" s="162"/>
      <c r="CE220" s="162"/>
      <c r="CF220" s="162"/>
      <c r="CG220" s="162"/>
      <c r="CH220" s="162"/>
      <c r="CI220" s="162"/>
      <c r="CJ220" s="162"/>
      <c r="CK220" s="162"/>
      <c r="CL220" s="162"/>
      <c r="CM220" s="162"/>
      <c r="CN220" s="162"/>
      <c r="CO220" s="162"/>
      <c r="CP220" s="162"/>
      <c r="CQ220" s="162"/>
      <c r="CR220" s="162"/>
      <c r="CS220" s="162"/>
      <c r="CT220" s="162"/>
      <c r="CU220" s="162"/>
      <c r="CV220" s="162"/>
      <c r="CW220" s="162"/>
      <c r="CX220" s="162"/>
      <c r="CY220" s="162"/>
      <c r="CZ220" s="162"/>
      <c r="DA220" s="162"/>
      <c r="DB220" s="162"/>
      <c r="DC220" s="162"/>
      <c r="DD220" s="162"/>
      <c r="DE220" s="162"/>
      <c r="DF220" s="162"/>
      <c r="DG220" s="162"/>
      <c r="DH220" s="162"/>
      <c r="DI220" s="162"/>
      <c r="DJ220" s="162"/>
      <c r="DK220" s="162"/>
      <c r="DL220" s="162"/>
      <c r="DM220" s="162"/>
      <c r="DN220" s="162"/>
      <c r="DO220" s="162"/>
      <c r="DP220" s="162"/>
      <c r="DQ220" s="162"/>
      <c r="DR220" s="162"/>
      <c r="DS220" s="162"/>
      <c r="DT220" s="162"/>
      <c r="DU220" s="162"/>
      <c r="DV220" s="162"/>
      <c r="DW220" s="162"/>
      <c r="DX220" s="162"/>
      <c r="DY220" s="162"/>
      <c r="DZ220" s="162"/>
      <c r="EA220" s="162"/>
      <c r="EB220" s="162"/>
      <c r="EC220" s="162"/>
      <c r="ED220" s="162"/>
      <c r="EE220" s="162"/>
      <c r="EF220" s="162"/>
      <c r="EG220" s="162"/>
      <c r="EH220" s="162"/>
      <c r="EI220" s="162"/>
      <c r="EJ220" s="162"/>
      <c r="EK220" s="162"/>
      <c r="EL220" s="162"/>
      <c r="EM220" s="162"/>
      <c r="EN220" s="162"/>
      <c r="EO220" s="162"/>
      <c r="EP220" s="162"/>
      <c r="EQ220" s="162"/>
      <c r="ER220" s="162"/>
      <c r="ES220" s="162"/>
      <c r="ET220" s="162"/>
      <c r="EU220" s="162"/>
      <c r="EV220" s="162"/>
      <c r="EW220" s="162"/>
      <c r="EX220" s="162"/>
      <c r="EY220" s="162"/>
      <c r="EZ220" s="162"/>
      <c r="FA220" s="162"/>
      <c r="FB220" s="162"/>
      <c r="FC220" s="162"/>
      <c r="FD220" s="162"/>
      <c r="FE220" s="162"/>
      <c r="FF220" s="162"/>
      <c r="FG220" s="162"/>
      <c r="FH220" s="162"/>
      <c r="FI220" s="162"/>
      <c r="FJ220" s="162"/>
      <c r="FK220" s="162"/>
      <c r="FL220" s="162"/>
      <c r="FM220" s="162"/>
      <c r="FN220" s="162"/>
      <c r="FO220" s="162"/>
      <c r="FP220" s="162"/>
      <c r="FQ220" s="162"/>
      <c r="FR220" s="162"/>
      <c r="FS220" s="162"/>
      <c r="FT220" s="162"/>
      <c r="FU220" s="162"/>
      <c r="FV220" s="162"/>
      <c r="FW220" s="162"/>
      <c r="FX220" s="162"/>
      <c r="FY220" s="162"/>
      <c r="FZ220" s="162"/>
      <c r="GA220" s="162"/>
      <c r="GB220" s="162"/>
      <c r="GC220" s="162"/>
      <c r="GD220" s="162"/>
      <c r="GE220" s="162"/>
      <c r="GF220" s="162"/>
      <c r="GG220" s="162"/>
      <c r="GH220" s="162"/>
      <c r="GI220" s="162"/>
      <c r="GJ220" s="162"/>
      <c r="GK220" s="162"/>
      <c r="GL220" s="162"/>
      <c r="GM220" s="162"/>
      <c r="GN220" s="162"/>
      <c r="GO220" s="162"/>
      <c r="GP220" s="162"/>
      <c r="GQ220" s="162"/>
      <c r="GR220" s="162"/>
      <c r="GS220" s="162"/>
      <c r="GT220" s="162"/>
      <c r="GU220" s="162"/>
      <c r="GV220" s="162"/>
      <c r="GW220" s="162"/>
      <c r="GX220" s="162"/>
      <c r="GY220" s="162"/>
      <c r="GZ220" s="162"/>
      <c r="HA220" s="162"/>
      <c r="HB220" s="162"/>
      <c r="HC220" s="162"/>
      <c r="HD220" s="162"/>
      <c r="HE220" s="162"/>
      <c r="HF220" s="162"/>
      <c r="HG220" s="162"/>
      <c r="HH220" s="162"/>
      <c r="HI220" s="162"/>
      <c r="HJ220" s="162"/>
      <c r="HK220" s="162"/>
      <c r="HL220" s="162"/>
      <c r="HM220" s="162"/>
      <c r="HN220" s="162"/>
      <c r="HO220" s="162"/>
      <c r="HP220" s="162"/>
      <c r="HQ220" s="162"/>
      <c r="HR220" s="162"/>
      <c r="HS220" s="162"/>
      <c r="HT220" s="162"/>
    </row>
    <row r="221" spans="1:228" s="250" customFormat="1" ht="14.25" customHeight="1">
      <c r="A221" s="363">
        <v>217</v>
      </c>
      <c r="B221" s="281" t="s">
        <v>167</v>
      </c>
      <c r="C221" s="241" t="s">
        <v>306</v>
      </c>
      <c r="D221" s="231">
        <v>85.25</v>
      </c>
      <c r="E221" s="237">
        <v>85250</v>
      </c>
      <c r="F221" s="237"/>
      <c r="G221" s="239">
        <v>2</v>
      </c>
      <c r="H221" s="239"/>
      <c r="I221" s="240">
        <v>1935</v>
      </c>
      <c r="J221" s="239">
        <v>2</v>
      </c>
      <c r="K221" s="245" t="s">
        <v>373</v>
      </c>
      <c r="L221" s="245" t="s">
        <v>374</v>
      </c>
      <c r="M221" s="245" t="s">
        <v>382</v>
      </c>
      <c r="N221" s="246" t="s">
        <v>376</v>
      </c>
      <c r="O221" s="246" t="s">
        <v>376</v>
      </c>
      <c r="P221" s="246" t="s">
        <v>768</v>
      </c>
      <c r="Q221" s="246" t="s">
        <v>378</v>
      </c>
      <c r="R221" s="246" t="s">
        <v>376</v>
      </c>
      <c r="S221" s="246" t="s">
        <v>376</v>
      </c>
      <c r="T221" s="246" t="s">
        <v>376</v>
      </c>
      <c r="U221" s="246"/>
      <c r="V221" s="246" t="s">
        <v>376</v>
      </c>
      <c r="W221" s="246" t="s">
        <v>378</v>
      </c>
      <c r="X221" s="247" t="s">
        <v>376</v>
      </c>
      <c r="Y221" s="247" t="s">
        <v>376</v>
      </c>
      <c r="Z221" s="247" t="s">
        <v>766</v>
      </c>
      <c r="AA221" s="247" t="s">
        <v>376</v>
      </c>
      <c r="AB221" s="247">
        <v>2019</v>
      </c>
      <c r="AC221" s="247"/>
      <c r="AD221" s="247">
        <v>2014</v>
      </c>
      <c r="AE221" s="191" t="s">
        <v>577</v>
      </c>
      <c r="AF221" s="194">
        <v>7560</v>
      </c>
      <c r="AG221" s="247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  <c r="BA221" s="162"/>
      <c r="BB221" s="162"/>
      <c r="BC221" s="162"/>
      <c r="BD221" s="162"/>
      <c r="BE221" s="162"/>
      <c r="BF221" s="162"/>
      <c r="BG221" s="162"/>
      <c r="BH221" s="162"/>
      <c r="BI221" s="162"/>
      <c r="BJ221" s="162"/>
      <c r="BK221" s="162"/>
      <c r="BL221" s="162"/>
      <c r="BM221" s="162"/>
      <c r="BN221" s="162"/>
      <c r="BO221" s="162"/>
      <c r="BP221" s="162"/>
      <c r="BQ221" s="162"/>
      <c r="BR221" s="162"/>
      <c r="BS221" s="162"/>
      <c r="BT221" s="162"/>
      <c r="BU221" s="162"/>
      <c r="BV221" s="162"/>
      <c r="BW221" s="162"/>
      <c r="BX221" s="162"/>
      <c r="BY221" s="162"/>
      <c r="BZ221" s="162"/>
      <c r="CA221" s="162"/>
      <c r="CB221" s="162"/>
      <c r="CC221" s="162"/>
      <c r="CD221" s="162"/>
      <c r="CE221" s="162"/>
      <c r="CF221" s="162"/>
      <c r="CG221" s="162"/>
      <c r="CH221" s="162"/>
      <c r="CI221" s="162"/>
      <c r="CJ221" s="162"/>
      <c r="CK221" s="162"/>
      <c r="CL221" s="162"/>
      <c r="CM221" s="162"/>
      <c r="CN221" s="162"/>
      <c r="CO221" s="162"/>
      <c r="CP221" s="162"/>
      <c r="CQ221" s="162"/>
      <c r="CR221" s="162"/>
      <c r="CS221" s="162"/>
      <c r="CT221" s="162"/>
      <c r="CU221" s="162"/>
      <c r="CV221" s="162"/>
      <c r="CW221" s="162"/>
      <c r="CX221" s="162"/>
      <c r="CY221" s="162"/>
      <c r="CZ221" s="162"/>
      <c r="DA221" s="162"/>
      <c r="DB221" s="162"/>
      <c r="DC221" s="162"/>
      <c r="DD221" s="162"/>
      <c r="DE221" s="162"/>
      <c r="DF221" s="162"/>
      <c r="DG221" s="162"/>
      <c r="DH221" s="162"/>
      <c r="DI221" s="162"/>
      <c r="DJ221" s="162"/>
      <c r="DK221" s="162"/>
      <c r="DL221" s="162"/>
      <c r="DM221" s="162"/>
      <c r="DN221" s="162"/>
      <c r="DO221" s="162"/>
      <c r="DP221" s="162"/>
      <c r="DQ221" s="162"/>
      <c r="DR221" s="162"/>
      <c r="DS221" s="162"/>
      <c r="DT221" s="162"/>
      <c r="DU221" s="162"/>
      <c r="DV221" s="162"/>
      <c r="DW221" s="162"/>
      <c r="DX221" s="162"/>
      <c r="DY221" s="162"/>
      <c r="DZ221" s="162"/>
      <c r="EA221" s="162"/>
      <c r="EB221" s="162"/>
      <c r="EC221" s="162"/>
      <c r="ED221" s="162"/>
      <c r="EE221" s="162"/>
      <c r="EF221" s="162"/>
      <c r="EG221" s="162"/>
      <c r="EH221" s="162"/>
      <c r="EI221" s="162"/>
      <c r="EJ221" s="162"/>
      <c r="EK221" s="162"/>
      <c r="EL221" s="162"/>
      <c r="EM221" s="162"/>
      <c r="EN221" s="162"/>
      <c r="EO221" s="162"/>
      <c r="EP221" s="162"/>
      <c r="EQ221" s="162"/>
      <c r="ER221" s="162"/>
      <c r="ES221" s="162"/>
      <c r="ET221" s="162"/>
      <c r="EU221" s="162"/>
      <c r="EV221" s="162"/>
      <c r="EW221" s="162"/>
      <c r="EX221" s="162"/>
      <c r="EY221" s="162"/>
      <c r="EZ221" s="162"/>
      <c r="FA221" s="162"/>
      <c r="FB221" s="162"/>
      <c r="FC221" s="162"/>
      <c r="FD221" s="162"/>
      <c r="FE221" s="162"/>
      <c r="FF221" s="162"/>
      <c r="FG221" s="162"/>
      <c r="FH221" s="162"/>
      <c r="FI221" s="162"/>
      <c r="FJ221" s="162"/>
      <c r="FK221" s="162"/>
      <c r="FL221" s="162"/>
      <c r="FM221" s="162"/>
      <c r="FN221" s="162"/>
      <c r="FO221" s="162"/>
      <c r="FP221" s="162"/>
      <c r="FQ221" s="162"/>
      <c r="FR221" s="162"/>
      <c r="FS221" s="162"/>
      <c r="FT221" s="162"/>
      <c r="FU221" s="162"/>
      <c r="FV221" s="162"/>
      <c r="FW221" s="162"/>
      <c r="FX221" s="162"/>
      <c r="FY221" s="162"/>
      <c r="FZ221" s="162"/>
      <c r="GA221" s="162"/>
      <c r="GB221" s="162"/>
      <c r="GC221" s="162"/>
      <c r="GD221" s="162"/>
      <c r="GE221" s="162"/>
      <c r="GF221" s="162"/>
      <c r="GG221" s="162"/>
      <c r="GH221" s="162"/>
      <c r="GI221" s="162"/>
      <c r="GJ221" s="162"/>
      <c r="GK221" s="162"/>
      <c r="GL221" s="162"/>
      <c r="GM221" s="162"/>
      <c r="GN221" s="162"/>
      <c r="GO221" s="162"/>
      <c r="GP221" s="162"/>
      <c r="GQ221" s="162"/>
      <c r="GR221" s="162"/>
      <c r="GS221" s="162"/>
      <c r="GT221" s="162"/>
      <c r="GU221" s="162"/>
      <c r="GV221" s="162"/>
      <c r="GW221" s="162"/>
      <c r="GX221" s="162"/>
      <c r="GY221" s="162"/>
      <c r="GZ221" s="162"/>
      <c r="HA221" s="162"/>
      <c r="HB221" s="162"/>
      <c r="HC221" s="162"/>
      <c r="HD221" s="162"/>
      <c r="HE221" s="162"/>
      <c r="HF221" s="162"/>
      <c r="HG221" s="162"/>
      <c r="HH221" s="162"/>
      <c r="HI221" s="162"/>
      <c r="HJ221" s="162"/>
      <c r="HK221" s="162"/>
      <c r="HL221" s="162"/>
      <c r="HM221" s="162"/>
      <c r="HN221" s="162"/>
      <c r="HO221" s="162"/>
      <c r="HP221" s="162"/>
      <c r="HQ221" s="162"/>
      <c r="HR221" s="162"/>
      <c r="HS221" s="162"/>
      <c r="HT221" s="162"/>
    </row>
    <row r="222" spans="1:228" s="11" customFormat="1" ht="25.5" customHeight="1">
      <c r="A222" s="369" t="s">
        <v>168</v>
      </c>
      <c r="B222" s="369"/>
      <c r="C222" s="369"/>
      <c r="D222" s="287">
        <f>SUM(D5:D221)</f>
        <v>88613.070000000036</v>
      </c>
      <c r="E222" s="288">
        <f t="shared" ref="E222:H222" si="0">SUM(E5:E221)</f>
        <v>78287210.280000016</v>
      </c>
      <c r="F222" s="288">
        <f t="shared" si="0"/>
        <v>45857608.079999998</v>
      </c>
      <c r="G222" s="176">
        <f t="shared" si="0"/>
        <v>1879</v>
      </c>
      <c r="H222" s="176">
        <f t="shared" si="0"/>
        <v>30</v>
      </c>
      <c r="I222" s="177"/>
      <c r="J222" s="177"/>
      <c r="K222" s="178"/>
      <c r="L222" s="178"/>
      <c r="M222" s="178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80"/>
      <c r="Y222" s="180"/>
      <c r="Z222" s="180"/>
      <c r="AA222" s="180"/>
      <c r="AB222" s="180"/>
      <c r="AC222" s="180"/>
      <c r="AD222" s="180"/>
      <c r="AE222" s="186"/>
      <c r="AF222" s="196"/>
      <c r="AG222" s="181"/>
    </row>
    <row r="223" spans="1:228" s="12" customFormat="1" ht="27.75" customHeight="1">
      <c r="A223" s="270"/>
      <c r="B223" s="271"/>
      <c r="C223" s="271"/>
      <c r="D223" s="272"/>
      <c r="E223" s="373">
        <f>E222+F222</f>
        <v>124144818.36000001</v>
      </c>
      <c r="F223" s="373"/>
      <c r="G223" s="9"/>
      <c r="H223" s="9"/>
      <c r="I223" s="9"/>
      <c r="J223" s="9"/>
      <c r="K223" s="172"/>
      <c r="L223" s="172"/>
      <c r="M223" s="17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8"/>
      <c r="Y223" s="8"/>
      <c r="Z223" s="8"/>
      <c r="AA223" s="8"/>
      <c r="AB223" s="8"/>
      <c r="AC223" s="8"/>
      <c r="AD223" s="8"/>
      <c r="AE223" s="175"/>
      <c r="AF223" s="197"/>
      <c r="AG223" s="8"/>
    </row>
    <row r="224" spans="1:228" s="3" customFormat="1">
      <c r="A224" s="1"/>
      <c r="B224" s="2"/>
      <c r="C224" s="8"/>
      <c r="D224" s="5"/>
      <c r="G224" s="9"/>
      <c r="H224" s="9"/>
      <c r="I224" s="9"/>
      <c r="J224" s="9"/>
      <c r="K224" s="172"/>
      <c r="L224" s="172"/>
      <c r="M224" s="17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8"/>
      <c r="Y224" s="8"/>
      <c r="Z224" s="8"/>
      <c r="AA224" s="8"/>
      <c r="AB224" s="8"/>
      <c r="AC224" s="8"/>
      <c r="AD224" s="8"/>
      <c r="AE224" s="175"/>
      <c r="AF224" s="197"/>
      <c r="AG224" s="8"/>
    </row>
    <row r="225" spans="1:33" s="3" customFormat="1">
      <c r="A225" s="1"/>
      <c r="B225" s="2"/>
      <c r="C225" s="8"/>
      <c r="D225" s="5"/>
      <c r="G225" s="9"/>
      <c r="H225" s="9"/>
      <c r="I225" s="9"/>
      <c r="J225" s="9"/>
      <c r="K225" s="172"/>
      <c r="L225" s="172"/>
      <c r="M225" s="17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8"/>
      <c r="Y225" s="8"/>
      <c r="Z225" s="8"/>
      <c r="AA225" s="8"/>
      <c r="AB225" s="8"/>
      <c r="AC225" s="8"/>
      <c r="AD225" s="8"/>
      <c r="AE225" s="175"/>
      <c r="AF225" s="197"/>
      <c r="AG225" s="8"/>
    </row>
    <row r="226" spans="1:33" s="3" customFormat="1">
      <c r="A226" s="1"/>
      <c r="B226" s="2"/>
      <c r="C226" s="8"/>
      <c r="D226" s="5"/>
      <c r="G226" s="9"/>
      <c r="H226" s="9"/>
      <c r="I226" s="9"/>
      <c r="J226" s="9"/>
      <c r="K226" s="172"/>
      <c r="L226" s="172"/>
      <c r="M226" s="17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8"/>
      <c r="Y226" s="8"/>
      <c r="Z226" s="8"/>
      <c r="AA226" s="8"/>
      <c r="AB226" s="8"/>
      <c r="AC226" s="8"/>
      <c r="AD226" s="8"/>
      <c r="AE226" s="175"/>
      <c r="AF226" s="197"/>
      <c r="AG226" s="8"/>
    </row>
    <row r="227" spans="1:33" s="3" customFormat="1">
      <c r="A227" s="1"/>
      <c r="B227" s="2"/>
      <c r="C227" s="8"/>
      <c r="D227" s="5"/>
      <c r="G227" s="9"/>
      <c r="H227" s="9"/>
      <c r="I227" s="9"/>
      <c r="J227" s="9"/>
      <c r="K227" s="172"/>
      <c r="L227" s="172"/>
      <c r="M227" s="17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8"/>
      <c r="Y227" s="8"/>
      <c r="Z227" s="8"/>
      <c r="AA227" s="8"/>
      <c r="AB227" s="8"/>
      <c r="AC227" s="8"/>
      <c r="AD227" s="8"/>
      <c r="AE227" s="175"/>
      <c r="AF227" s="197"/>
      <c r="AG227" s="8"/>
    </row>
    <row r="228" spans="1:33" s="3" customFormat="1">
      <c r="A228" s="1"/>
      <c r="B228" s="2"/>
      <c r="C228" s="8"/>
      <c r="D228" s="5"/>
      <c r="G228" s="9"/>
      <c r="H228" s="9"/>
      <c r="I228" s="9"/>
      <c r="J228" s="9"/>
      <c r="K228" s="172"/>
      <c r="L228" s="172"/>
      <c r="M228" s="17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8"/>
      <c r="Y228" s="8"/>
      <c r="Z228" s="8"/>
      <c r="AA228" s="8"/>
      <c r="AB228" s="8"/>
      <c r="AC228" s="8"/>
      <c r="AD228" s="8"/>
      <c r="AE228" s="175"/>
      <c r="AF228" s="197"/>
      <c r="AG228" s="8"/>
    </row>
    <row r="229" spans="1:33" s="3" customFormat="1">
      <c r="A229" s="1"/>
      <c r="B229" s="2"/>
      <c r="C229" s="8"/>
      <c r="D229" s="5"/>
      <c r="G229" s="9"/>
      <c r="H229" s="9"/>
      <c r="I229" s="9"/>
      <c r="J229" s="9"/>
      <c r="K229" s="172"/>
      <c r="L229" s="172"/>
      <c r="M229" s="17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8"/>
      <c r="Y229" s="8"/>
      <c r="Z229" s="8"/>
      <c r="AA229" s="8"/>
      <c r="AB229" s="8"/>
      <c r="AC229" s="8"/>
      <c r="AD229" s="8"/>
      <c r="AE229" s="175"/>
      <c r="AF229" s="197"/>
      <c r="AG229" s="8"/>
    </row>
    <row r="230" spans="1:33" s="3" customFormat="1">
      <c r="A230" s="1"/>
      <c r="B230" s="2"/>
      <c r="C230" s="8"/>
      <c r="D230" s="5"/>
      <c r="G230" s="9"/>
      <c r="H230" s="9"/>
      <c r="I230" s="9"/>
      <c r="J230" s="9"/>
      <c r="K230" s="172"/>
      <c r="L230" s="172"/>
      <c r="M230" s="17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8"/>
      <c r="Y230" s="8"/>
      <c r="Z230" s="8"/>
      <c r="AA230" s="8"/>
      <c r="AB230" s="8"/>
      <c r="AC230" s="8"/>
      <c r="AD230" s="8"/>
      <c r="AE230" s="175"/>
      <c r="AF230" s="197"/>
      <c r="AG230" s="8"/>
    </row>
    <row r="231" spans="1:33" s="3" customFormat="1">
      <c r="A231" s="1"/>
      <c r="B231" s="2"/>
      <c r="C231" s="8"/>
      <c r="D231" s="5"/>
      <c r="G231" s="9"/>
      <c r="H231" s="9"/>
      <c r="I231" s="9"/>
      <c r="J231" s="9"/>
      <c r="K231" s="172"/>
      <c r="L231" s="172"/>
      <c r="M231" s="17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8"/>
      <c r="Y231" s="8"/>
      <c r="Z231" s="8"/>
      <c r="AA231" s="8"/>
      <c r="AB231" s="8"/>
      <c r="AC231" s="8"/>
      <c r="AD231" s="8"/>
      <c r="AE231" s="175"/>
      <c r="AF231" s="197"/>
      <c r="AG231" s="8"/>
    </row>
    <row r="232" spans="1:33" s="3" customFormat="1">
      <c r="A232" s="1"/>
      <c r="B232" s="2"/>
      <c r="C232" s="8"/>
      <c r="D232" s="5"/>
      <c r="G232" s="9"/>
      <c r="H232" s="9"/>
      <c r="I232" s="9"/>
      <c r="J232" s="9"/>
      <c r="K232" s="172"/>
      <c r="L232" s="172"/>
      <c r="M232" s="17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8"/>
      <c r="Y232" s="8"/>
      <c r="Z232" s="8"/>
      <c r="AA232" s="8"/>
      <c r="AB232" s="8"/>
      <c r="AC232" s="8"/>
      <c r="AD232" s="8"/>
      <c r="AE232" s="175"/>
      <c r="AF232" s="197"/>
      <c r="AG232" s="8"/>
    </row>
    <row r="233" spans="1:33" s="3" customFormat="1">
      <c r="A233" s="1"/>
      <c r="B233" s="2"/>
      <c r="C233" s="8"/>
      <c r="D233" s="5"/>
      <c r="G233" s="9"/>
      <c r="H233" s="9"/>
      <c r="I233" s="9"/>
      <c r="J233" s="9"/>
      <c r="K233" s="172"/>
      <c r="L233" s="172"/>
      <c r="M233" s="17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8"/>
      <c r="Y233" s="8"/>
      <c r="Z233" s="8"/>
      <c r="AA233" s="8"/>
      <c r="AB233" s="8"/>
      <c r="AC233" s="8"/>
      <c r="AD233" s="8"/>
      <c r="AE233" s="175"/>
      <c r="AF233" s="197"/>
      <c r="AG233" s="8"/>
    </row>
    <row r="234" spans="1:33" s="3" customFormat="1">
      <c r="A234" s="1"/>
      <c r="B234" s="2"/>
      <c r="C234" s="8"/>
      <c r="D234" s="5"/>
      <c r="G234" s="9"/>
      <c r="H234" s="9"/>
      <c r="I234" s="9"/>
      <c r="J234" s="9"/>
      <c r="K234" s="172"/>
      <c r="L234" s="172"/>
      <c r="M234" s="17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8"/>
      <c r="Y234" s="8"/>
      <c r="Z234" s="8"/>
      <c r="AA234" s="8"/>
      <c r="AB234" s="8"/>
      <c r="AC234" s="8"/>
      <c r="AD234" s="8"/>
      <c r="AE234" s="175"/>
      <c r="AF234" s="197"/>
      <c r="AG234" s="8"/>
    </row>
    <row r="235" spans="1:33" s="3" customFormat="1">
      <c r="A235" s="1"/>
      <c r="B235" s="2"/>
      <c r="C235" s="8"/>
      <c r="D235" s="5"/>
      <c r="G235" s="9"/>
      <c r="H235" s="9"/>
      <c r="I235" s="9"/>
      <c r="J235" s="9"/>
      <c r="K235" s="172"/>
      <c r="L235" s="172"/>
      <c r="M235" s="17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8"/>
      <c r="Y235" s="8"/>
      <c r="Z235" s="8"/>
      <c r="AA235" s="8"/>
      <c r="AB235" s="8"/>
      <c r="AC235" s="8"/>
      <c r="AD235" s="8"/>
      <c r="AE235" s="175"/>
      <c r="AF235" s="197"/>
      <c r="AG235" s="8"/>
    </row>
    <row r="236" spans="1:33" s="3" customFormat="1">
      <c r="A236" s="1"/>
      <c r="B236" s="2"/>
      <c r="C236" s="8"/>
      <c r="D236" s="5"/>
      <c r="G236" s="9"/>
      <c r="H236" s="9"/>
      <c r="I236" s="9"/>
      <c r="J236" s="9"/>
      <c r="K236" s="172"/>
      <c r="L236" s="172"/>
      <c r="M236" s="17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8"/>
      <c r="Y236" s="8"/>
      <c r="Z236" s="8"/>
      <c r="AA236" s="8"/>
      <c r="AB236" s="8"/>
      <c r="AC236" s="8"/>
      <c r="AD236" s="8"/>
      <c r="AE236" s="175"/>
      <c r="AF236" s="197"/>
      <c r="AG236" s="8"/>
    </row>
    <row r="237" spans="1:33" s="3" customFormat="1">
      <c r="A237" s="1"/>
      <c r="B237" s="2"/>
      <c r="C237" s="8"/>
      <c r="D237" s="5"/>
      <c r="G237" s="9"/>
      <c r="H237" s="9"/>
      <c r="I237" s="9"/>
      <c r="J237" s="9"/>
      <c r="K237" s="172"/>
      <c r="L237" s="172"/>
      <c r="M237" s="17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8"/>
      <c r="Y237" s="8"/>
      <c r="Z237" s="8"/>
      <c r="AA237" s="8"/>
      <c r="AB237" s="8"/>
      <c r="AC237" s="8"/>
      <c r="AD237" s="8"/>
      <c r="AE237" s="175"/>
      <c r="AF237" s="197"/>
      <c r="AG237" s="8"/>
    </row>
    <row r="238" spans="1:33" s="3" customFormat="1">
      <c r="A238" s="1"/>
      <c r="B238" s="2"/>
      <c r="C238" s="8"/>
      <c r="D238" s="5"/>
      <c r="G238" s="9"/>
      <c r="H238" s="9"/>
      <c r="I238" s="9"/>
      <c r="J238" s="9"/>
      <c r="K238" s="172"/>
      <c r="L238" s="172"/>
      <c r="M238" s="17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8"/>
      <c r="Y238" s="8"/>
      <c r="Z238" s="8"/>
      <c r="AA238" s="8"/>
      <c r="AB238" s="8"/>
      <c r="AC238" s="8"/>
      <c r="AD238" s="8"/>
      <c r="AE238" s="175"/>
      <c r="AF238" s="197"/>
      <c r="AG238" s="8"/>
    </row>
    <row r="239" spans="1:33" s="3" customFormat="1">
      <c r="A239" s="1"/>
      <c r="B239" s="2"/>
      <c r="C239" s="8"/>
      <c r="D239" s="5"/>
      <c r="G239" s="9"/>
      <c r="H239" s="9"/>
      <c r="I239" s="9"/>
      <c r="J239" s="9"/>
      <c r="K239" s="172"/>
      <c r="L239" s="172"/>
      <c r="M239" s="17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8"/>
      <c r="Y239" s="8"/>
      <c r="Z239" s="8"/>
      <c r="AA239" s="8"/>
      <c r="AB239" s="8"/>
      <c r="AC239" s="8"/>
      <c r="AD239" s="8"/>
      <c r="AE239" s="175"/>
      <c r="AF239" s="197"/>
      <c r="AG239" s="8"/>
    </row>
    <row r="240" spans="1:33" s="3" customFormat="1">
      <c r="A240" s="1"/>
      <c r="B240" s="2"/>
      <c r="C240" s="8"/>
      <c r="D240" s="5"/>
      <c r="G240" s="9"/>
      <c r="H240" s="9"/>
      <c r="I240" s="9"/>
      <c r="J240" s="9"/>
      <c r="K240" s="172"/>
      <c r="L240" s="172"/>
      <c r="M240" s="17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  <c r="Y240" s="8"/>
      <c r="Z240" s="8"/>
      <c r="AA240" s="8"/>
      <c r="AB240" s="8"/>
      <c r="AC240" s="8"/>
      <c r="AD240" s="8"/>
      <c r="AE240" s="175"/>
      <c r="AF240" s="197"/>
      <c r="AG240" s="8"/>
    </row>
    <row r="241" spans="1:33" s="3" customFormat="1">
      <c r="A241" s="1"/>
      <c r="B241" s="2"/>
      <c r="C241" s="8"/>
      <c r="D241" s="5"/>
      <c r="G241" s="9"/>
      <c r="H241" s="9"/>
      <c r="I241" s="9"/>
      <c r="J241" s="9"/>
      <c r="K241" s="172"/>
      <c r="L241" s="172"/>
      <c r="M241" s="17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8"/>
      <c r="Y241" s="8"/>
      <c r="Z241" s="8"/>
      <c r="AA241" s="8"/>
      <c r="AB241" s="8"/>
      <c r="AC241" s="8"/>
      <c r="AD241" s="8"/>
      <c r="AE241" s="175"/>
      <c r="AF241" s="197"/>
      <c r="AG241" s="8"/>
    </row>
    <row r="242" spans="1:33" s="3" customFormat="1">
      <c r="A242" s="1"/>
      <c r="B242" s="2"/>
      <c r="C242" s="8"/>
      <c r="D242" s="5"/>
      <c r="G242" s="9"/>
      <c r="H242" s="9"/>
      <c r="I242" s="9"/>
      <c r="J242" s="9"/>
      <c r="K242" s="172"/>
      <c r="L242" s="172"/>
      <c r="M242" s="17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8"/>
      <c r="Y242" s="8"/>
      <c r="Z242" s="8"/>
      <c r="AA242" s="8"/>
      <c r="AB242" s="8"/>
      <c r="AC242" s="8"/>
      <c r="AD242" s="8"/>
      <c r="AE242" s="175"/>
      <c r="AF242" s="197"/>
      <c r="AG242" s="8"/>
    </row>
    <row r="243" spans="1:33" s="3" customFormat="1">
      <c r="A243" s="1"/>
      <c r="B243" s="2"/>
      <c r="C243" s="8"/>
      <c r="D243" s="5"/>
      <c r="G243" s="9"/>
      <c r="H243" s="9"/>
      <c r="I243" s="9"/>
      <c r="J243" s="9"/>
      <c r="K243" s="172"/>
      <c r="L243" s="172"/>
      <c r="M243" s="17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8"/>
      <c r="Y243" s="8"/>
      <c r="Z243" s="8"/>
      <c r="AA243" s="8"/>
      <c r="AB243" s="8"/>
      <c r="AC243" s="8"/>
      <c r="AD243" s="8"/>
      <c r="AE243" s="175"/>
      <c r="AF243" s="197"/>
      <c r="AG243" s="8"/>
    </row>
    <row r="244" spans="1:33" s="3" customFormat="1">
      <c r="A244" s="1"/>
      <c r="B244" s="2"/>
      <c r="C244" s="8"/>
      <c r="D244" s="5"/>
      <c r="G244" s="9"/>
      <c r="H244" s="9"/>
      <c r="I244" s="9"/>
      <c r="J244" s="9"/>
      <c r="K244" s="172"/>
      <c r="L244" s="172"/>
      <c r="M244" s="17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8"/>
      <c r="Y244" s="8"/>
      <c r="Z244" s="8"/>
      <c r="AA244" s="8"/>
      <c r="AB244" s="8"/>
      <c r="AC244" s="8"/>
      <c r="AD244" s="8"/>
      <c r="AE244" s="175"/>
      <c r="AF244" s="197"/>
      <c r="AG244" s="8"/>
    </row>
    <row r="245" spans="1:33" s="3" customFormat="1">
      <c r="A245" s="1"/>
      <c r="B245" s="2"/>
      <c r="C245" s="8"/>
      <c r="D245" s="5"/>
      <c r="G245" s="9"/>
      <c r="H245" s="9"/>
      <c r="I245" s="9"/>
      <c r="J245" s="9"/>
      <c r="K245" s="172"/>
      <c r="L245" s="172"/>
      <c r="M245" s="17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8"/>
      <c r="Y245" s="8"/>
      <c r="Z245" s="8"/>
      <c r="AA245" s="8"/>
      <c r="AB245" s="8"/>
      <c r="AC245" s="8"/>
      <c r="AD245" s="8"/>
      <c r="AE245" s="175"/>
      <c r="AF245" s="197"/>
      <c r="AG245" s="8"/>
    </row>
    <row r="246" spans="1:33" s="3" customFormat="1">
      <c r="A246" s="1"/>
      <c r="B246" s="2"/>
      <c r="C246" s="8"/>
      <c r="D246" s="5"/>
      <c r="G246" s="9"/>
      <c r="H246" s="9"/>
      <c r="I246" s="9"/>
      <c r="J246" s="9"/>
      <c r="K246" s="172"/>
      <c r="L246" s="172"/>
      <c r="M246" s="17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8"/>
      <c r="Y246" s="8"/>
      <c r="Z246" s="8"/>
      <c r="AA246" s="8"/>
      <c r="AB246" s="8"/>
      <c r="AC246" s="8"/>
      <c r="AD246" s="8"/>
      <c r="AE246" s="175"/>
      <c r="AF246" s="197"/>
      <c r="AG246" s="8"/>
    </row>
    <row r="247" spans="1:33" s="3" customFormat="1">
      <c r="A247" s="1"/>
      <c r="B247" s="2"/>
      <c r="C247" s="8"/>
      <c r="D247" s="5"/>
      <c r="G247" s="9"/>
      <c r="H247" s="9"/>
      <c r="I247" s="9"/>
      <c r="J247" s="9"/>
      <c r="K247" s="172"/>
      <c r="L247" s="172"/>
      <c r="M247" s="17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8"/>
      <c r="Y247" s="8"/>
      <c r="Z247" s="8"/>
      <c r="AA247" s="8"/>
      <c r="AB247" s="8"/>
      <c r="AC247" s="8"/>
      <c r="AD247" s="8"/>
      <c r="AE247" s="175"/>
      <c r="AF247" s="197"/>
      <c r="AG247" s="8"/>
    </row>
    <row r="248" spans="1:33" s="3" customFormat="1">
      <c r="A248" s="1"/>
      <c r="B248" s="2"/>
      <c r="C248" s="8"/>
      <c r="D248" s="5"/>
      <c r="G248" s="9"/>
      <c r="H248" s="9"/>
      <c r="I248" s="9"/>
      <c r="J248" s="9"/>
      <c r="K248" s="172"/>
      <c r="L248" s="172"/>
      <c r="M248" s="17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8"/>
      <c r="Y248" s="8"/>
      <c r="Z248" s="8"/>
      <c r="AA248" s="8"/>
      <c r="AB248" s="8"/>
      <c r="AC248" s="8"/>
      <c r="AD248" s="8"/>
      <c r="AE248" s="175"/>
      <c r="AF248" s="197"/>
      <c r="AG248" s="8"/>
    </row>
    <row r="249" spans="1:33" s="3" customFormat="1">
      <c r="A249" s="1"/>
      <c r="B249" s="2"/>
      <c r="C249" s="8"/>
      <c r="D249" s="5"/>
      <c r="G249" s="9"/>
      <c r="H249" s="9"/>
      <c r="I249" s="9"/>
      <c r="J249" s="9"/>
      <c r="K249" s="172"/>
      <c r="L249" s="172"/>
      <c r="M249" s="17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8"/>
      <c r="Y249" s="8"/>
      <c r="Z249" s="8"/>
      <c r="AA249" s="8"/>
      <c r="AB249" s="8"/>
      <c r="AC249" s="8"/>
      <c r="AD249" s="8"/>
      <c r="AE249" s="175"/>
      <c r="AF249" s="197"/>
      <c r="AG249" s="8"/>
    </row>
    <row r="250" spans="1:33" s="3" customFormat="1">
      <c r="A250" s="1"/>
      <c r="B250" s="2"/>
      <c r="C250" s="8"/>
      <c r="D250" s="5"/>
      <c r="G250" s="9"/>
      <c r="H250" s="9"/>
      <c r="I250" s="9"/>
      <c r="J250" s="9"/>
      <c r="K250" s="172"/>
      <c r="L250" s="172"/>
      <c r="M250" s="17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8"/>
      <c r="Y250" s="8"/>
      <c r="Z250" s="8"/>
      <c r="AA250" s="8"/>
      <c r="AB250" s="8"/>
      <c r="AC250" s="8"/>
      <c r="AD250" s="8"/>
      <c r="AE250" s="175"/>
      <c r="AF250" s="197"/>
      <c r="AG250" s="8"/>
    </row>
    <row r="251" spans="1:33" s="3" customFormat="1">
      <c r="A251" s="1"/>
      <c r="B251" s="2"/>
      <c r="C251" s="8"/>
      <c r="D251" s="5"/>
      <c r="G251" s="9"/>
      <c r="H251" s="9"/>
      <c r="I251" s="9"/>
      <c r="J251" s="9"/>
      <c r="K251" s="172"/>
      <c r="L251" s="172"/>
      <c r="M251" s="17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8"/>
      <c r="Y251" s="8"/>
      <c r="Z251" s="8"/>
      <c r="AA251" s="8"/>
      <c r="AB251" s="8"/>
      <c r="AC251" s="8"/>
      <c r="AD251" s="8"/>
      <c r="AE251" s="175"/>
      <c r="AF251" s="197"/>
      <c r="AG251" s="8"/>
    </row>
    <row r="252" spans="1:33" s="3" customFormat="1">
      <c r="A252" s="1"/>
      <c r="B252" s="2"/>
      <c r="C252" s="8"/>
      <c r="D252" s="5"/>
      <c r="G252" s="9"/>
      <c r="H252" s="9"/>
      <c r="I252" s="9"/>
      <c r="J252" s="9"/>
      <c r="K252" s="172"/>
      <c r="L252" s="172"/>
      <c r="M252" s="17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8"/>
      <c r="Y252" s="8"/>
      <c r="Z252" s="8"/>
      <c r="AA252" s="8"/>
      <c r="AB252" s="8"/>
      <c r="AC252" s="8"/>
      <c r="AD252" s="8"/>
      <c r="AE252" s="175"/>
      <c r="AF252" s="197"/>
      <c r="AG252" s="8"/>
    </row>
    <row r="253" spans="1:33" s="3" customFormat="1">
      <c r="A253" s="1"/>
      <c r="B253" s="2"/>
      <c r="C253" s="8"/>
      <c r="D253" s="5"/>
      <c r="G253" s="9"/>
      <c r="H253" s="9"/>
      <c r="I253" s="9"/>
      <c r="J253" s="9"/>
      <c r="K253" s="172"/>
      <c r="L253" s="172"/>
      <c r="M253" s="17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8"/>
      <c r="Y253" s="8"/>
      <c r="Z253" s="8"/>
      <c r="AA253" s="8"/>
      <c r="AB253" s="8"/>
      <c r="AC253" s="8"/>
      <c r="AD253" s="8"/>
      <c r="AE253" s="175"/>
      <c r="AF253" s="197"/>
      <c r="AG253" s="8"/>
    </row>
    <row r="254" spans="1:33" s="3" customFormat="1">
      <c r="A254" s="1"/>
      <c r="B254" s="2"/>
      <c r="C254" s="8"/>
      <c r="D254" s="5"/>
      <c r="G254" s="9"/>
      <c r="H254" s="9"/>
      <c r="I254" s="9"/>
      <c r="J254" s="9"/>
      <c r="K254" s="172"/>
      <c r="L254" s="172"/>
      <c r="M254" s="17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8"/>
      <c r="Y254" s="8"/>
      <c r="Z254" s="8"/>
      <c r="AA254" s="8"/>
      <c r="AB254" s="8"/>
      <c r="AC254" s="8"/>
      <c r="AD254" s="8"/>
      <c r="AE254" s="175"/>
      <c r="AF254" s="197"/>
      <c r="AG254" s="8"/>
    </row>
    <row r="255" spans="1:33" s="3" customFormat="1">
      <c r="A255" s="1"/>
      <c r="B255" s="2"/>
      <c r="C255" s="8"/>
      <c r="D255" s="5"/>
      <c r="G255" s="9"/>
      <c r="H255" s="9"/>
      <c r="I255" s="9"/>
      <c r="J255" s="9"/>
      <c r="K255" s="172"/>
      <c r="L255" s="172"/>
      <c r="M255" s="17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8"/>
      <c r="Y255" s="8"/>
      <c r="Z255" s="8"/>
      <c r="AA255" s="8"/>
      <c r="AB255" s="8"/>
      <c r="AC255" s="8"/>
      <c r="AD255" s="8"/>
      <c r="AE255" s="175"/>
      <c r="AF255" s="197"/>
      <c r="AG255" s="8"/>
    </row>
    <row r="256" spans="1:33" s="3" customFormat="1">
      <c r="A256" s="1"/>
      <c r="B256" s="2"/>
      <c r="C256" s="8"/>
      <c r="D256" s="5"/>
      <c r="G256" s="9"/>
      <c r="H256" s="9"/>
      <c r="I256" s="9"/>
      <c r="J256" s="9"/>
      <c r="K256" s="172"/>
      <c r="L256" s="172"/>
      <c r="M256" s="17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8"/>
      <c r="Y256" s="8"/>
      <c r="Z256" s="8"/>
      <c r="AA256" s="8"/>
      <c r="AB256" s="8"/>
      <c r="AC256" s="8"/>
      <c r="AD256" s="8"/>
      <c r="AE256" s="175"/>
      <c r="AF256" s="197"/>
      <c r="AG256" s="8"/>
    </row>
    <row r="257" spans="1:33" s="3" customFormat="1">
      <c r="A257" s="1"/>
      <c r="B257" s="2"/>
      <c r="C257" s="8"/>
      <c r="D257" s="5"/>
      <c r="G257" s="9"/>
      <c r="H257" s="9"/>
      <c r="I257" s="9"/>
      <c r="J257" s="9"/>
      <c r="K257" s="172"/>
      <c r="L257" s="172"/>
      <c r="M257" s="17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8"/>
      <c r="Y257" s="8"/>
      <c r="Z257" s="8"/>
      <c r="AA257" s="8"/>
      <c r="AB257" s="8"/>
      <c r="AC257" s="8"/>
      <c r="AD257" s="8"/>
      <c r="AE257" s="175"/>
      <c r="AF257" s="197"/>
      <c r="AG257" s="8"/>
    </row>
    <row r="258" spans="1:33" s="3" customFormat="1">
      <c r="A258" s="1"/>
      <c r="B258" s="2"/>
      <c r="C258" s="8"/>
      <c r="D258" s="5"/>
      <c r="G258" s="9"/>
      <c r="H258" s="9"/>
      <c r="I258" s="9"/>
      <c r="J258" s="9"/>
      <c r="K258" s="172"/>
      <c r="L258" s="172"/>
      <c r="M258" s="17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8"/>
      <c r="Y258" s="8"/>
      <c r="Z258" s="8"/>
      <c r="AA258" s="8"/>
      <c r="AB258" s="8"/>
      <c r="AC258" s="8"/>
      <c r="AD258" s="8"/>
      <c r="AE258" s="175"/>
      <c r="AF258" s="197"/>
      <c r="AG258" s="8"/>
    </row>
    <row r="259" spans="1:33" s="3" customFormat="1">
      <c r="A259" s="1"/>
      <c r="B259" s="2"/>
      <c r="C259" s="8"/>
      <c r="D259" s="5"/>
      <c r="G259" s="9"/>
      <c r="H259" s="9"/>
      <c r="I259" s="9"/>
      <c r="J259" s="9"/>
      <c r="K259" s="172"/>
      <c r="L259" s="172"/>
      <c r="M259" s="17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8"/>
      <c r="Y259" s="8"/>
      <c r="Z259" s="8"/>
      <c r="AA259" s="8"/>
      <c r="AB259" s="8"/>
      <c r="AC259" s="8"/>
      <c r="AD259" s="8"/>
      <c r="AE259" s="175"/>
      <c r="AF259" s="197"/>
      <c r="AG259" s="8"/>
    </row>
  </sheetData>
  <sheetProtection selectLockedCells="1" selectUnlockedCells="1"/>
  <mergeCells count="4">
    <mergeCell ref="A1:F1"/>
    <mergeCell ref="A222:C222"/>
    <mergeCell ref="AD2:AF2"/>
    <mergeCell ref="E223:F223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rstPageNumber="0" orientation="portrait" horizontalDpi="300" verticalDpi="300" r:id="rId1"/>
  <headerFooter alignWithMargins="0">
    <oddFooter>&amp;L&amp;A&amp;CStrona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CCFF66"/>
  </sheetPr>
  <dimension ref="A1:AG175"/>
  <sheetViews>
    <sheetView view="pageBreakPreview" zoomScale="75" zoomScaleSheetLayoutView="75" workbookViewId="0">
      <pane xSplit="2" ySplit="4" topLeftCell="C5" activePane="bottomRight" state="frozen"/>
      <selection activeCell="F2" sqref="F2"/>
      <selection pane="topRight" activeCell="F2" sqref="F2"/>
      <selection pane="bottomLeft" activeCell="F2" sqref="F2"/>
      <selection pane="bottomRight" activeCell="C18" sqref="C18"/>
    </sheetView>
  </sheetViews>
  <sheetFormatPr defaultColWidth="9.140625" defaultRowHeight="14.25"/>
  <cols>
    <col min="1" max="1" width="7.140625" style="174" customWidth="1"/>
    <col min="2" max="2" width="29.140625" style="174" customWidth="1"/>
    <col min="3" max="3" width="12.7109375" style="174" customWidth="1"/>
    <col min="4" max="4" width="16.28515625" style="174" customWidth="1"/>
    <col min="5" max="5" width="19.7109375" style="174" customWidth="1"/>
    <col min="6" max="6" width="21.5703125" style="174" customWidth="1"/>
    <col min="7" max="8" width="9.85546875" style="9" customWidth="1"/>
    <col min="9" max="9" width="10.28515625" style="9" customWidth="1"/>
    <col min="10" max="10" width="10.140625" style="9" customWidth="1"/>
    <col min="11" max="13" width="15.42578125" style="9" customWidth="1"/>
    <col min="14" max="14" width="11.7109375" style="9" customWidth="1"/>
    <col min="15" max="15" width="9.140625" style="9" customWidth="1"/>
    <col min="16" max="16" width="12.5703125" style="9" customWidth="1"/>
    <col min="17" max="17" width="12.140625" style="9" customWidth="1"/>
    <col min="18" max="18" width="11.42578125" style="9" customWidth="1"/>
    <col min="19" max="19" width="11.7109375" style="9" customWidth="1"/>
    <col min="20" max="20" width="7.5703125" style="9" customWidth="1"/>
    <col min="21" max="21" width="15.7109375" style="9" customWidth="1"/>
    <col min="22" max="22" width="12.5703125" style="9" customWidth="1"/>
    <col min="23" max="23" width="15" style="9" customWidth="1"/>
    <col min="24" max="24" width="11.5703125" style="8" customWidth="1"/>
    <col min="25" max="25" width="10.7109375" style="8" customWidth="1"/>
    <col min="26" max="26" width="14.42578125" style="8" customWidth="1"/>
    <col min="27" max="27" width="11.7109375" style="8" customWidth="1"/>
    <col min="28" max="28" width="14.7109375" style="8" customWidth="1"/>
    <col min="29" max="29" width="14.5703125" style="8" customWidth="1"/>
    <col min="30" max="30" width="9.140625" style="8" customWidth="1"/>
    <col min="31" max="31" width="35.5703125" style="8" customWidth="1"/>
    <col min="32" max="32" width="12.7109375" style="8" customWidth="1"/>
    <col min="33" max="33" width="9.140625" style="8" customWidth="1"/>
    <col min="34" max="16384" width="9.140625" style="174"/>
  </cols>
  <sheetData>
    <row r="1" spans="1:33" s="173" customFormat="1" ht="27" customHeight="1">
      <c r="A1" s="375" t="s">
        <v>323</v>
      </c>
      <c r="B1" s="375"/>
      <c r="C1" s="375"/>
      <c r="D1" s="375"/>
      <c r="E1" s="375"/>
      <c r="F1" s="375"/>
      <c r="G1" s="138"/>
      <c r="H1" s="138"/>
      <c r="I1" s="138"/>
      <c r="J1" s="138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3" s="198" customFormat="1" ht="33" customHeight="1">
      <c r="A2" s="293"/>
      <c r="B2" s="316" t="str">
        <f>'Budynki mieszkalne'!B2</f>
        <v>Stan na dzień 01.01.2023r.</v>
      </c>
      <c r="C2" s="134"/>
      <c r="D2" s="134"/>
      <c r="F2" s="134"/>
      <c r="G2" s="134"/>
      <c r="H2" s="138"/>
      <c r="I2" s="138"/>
      <c r="J2" s="138"/>
      <c r="K2" s="139"/>
      <c r="L2" s="139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370" t="s">
        <v>324</v>
      </c>
      <c r="AE2" s="371"/>
      <c r="AF2" s="372"/>
      <c r="AG2" s="111"/>
    </row>
    <row r="3" spans="1:33" ht="90" customHeight="1">
      <c r="A3" s="273" t="s">
        <v>1</v>
      </c>
      <c r="B3" s="274" t="s">
        <v>2</v>
      </c>
      <c r="C3" s="275" t="s">
        <v>319</v>
      </c>
      <c r="D3" s="294" t="s">
        <v>170</v>
      </c>
      <c r="E3" s="263" t="s">
        <v>647</v>
      </c>
      <c r="F3" s="295" t="s">
        <v>171</v>
      </c>
      <c r="G3" s="290" t="s">
        <v>325</v>
      </c>
      <c r="H3" s="265" t="s">
        <v>326</v>
      </c>
      <c r="I3" s="265" t="s">
        <v>327</v>
      </c>
      <c r="J3" s="266" t="s">
        <v>328</v>
      </c>
      <c r="K3" s="267" t="s">
        <v>329</v>
      </c>
      <c r="L3" s="267" t="s">
        <v>330</v>
      </c>
      <c r="M3" s="267" t="s">
        <v>331</v>
      </c>
      <c r="N3" s="267" t="s">
        <v>332</v>
      </c>
      <c r="O3" s="267" t="s">
        <v>333</v>
      </c>
      <c r="P3" s="267" t="s">
        <v>648</v>
      </c>
      <c r="Q3" s="267" t="s">
        <v>334</v>
      </c>
      <c r="R3" s="267" t="s">
        <v>335</v>
      </c>
      <c r="S3" s="267" t="s">
        <v>336</v>
      </c>
      <c r="T3" s="267" t="s">
        <v>337</v>
      </c>
      <c r="U3" s="267" t="s">
        <v>338</v>
      </c>
      <c r="V3" s="267" t="s">
        <v>339</v>
      </c>
      <c r="W3" s="267" t="s">
        <v>340</v>
      </c>
      <c r="X3" s="267" t="s">
        <v>341</v>
      </c>
      <c r="Y3" s="267" t="s">
        <v>342</v>
      </c>
      <c r="Z3" s="267" t="s">
        <v>343</v>
      </c>
      <c r="AA3" s="267" t="s">
        <v>344</v>
      </c>
      <c r="AB3" s="267" t="s">
        <v>345</v>
      </c>
      <c r="AC3" s="267" t="s">
        <v>346</v>
      </c>
      <c r="AD3" s="267" t="s">
        <v>347</v>
      </c>
      <c r="AE3" s="267" t="s">
        <v>348</v>
      </c>
      <c r="AF3" s="267" t="s">
        <v>349</v>
      </c>
      <c r="AG3" s="267" t="s">
        <v>350</v>
      </c>
    </row>
    <row r="4" spans="1:33" ht="12.75">
      <c r="A4" s="296" t="s">
        <v>4</v>
      </c>
      <c r="B4" s="296" t="s">
        <v>5</v>
      </c>
      <c r="C4" s="296" t="s">
        <v>6</v>
      </c>
      <c r="D4" s="296" t="s">
        <v>7</v>
      </c>
      <c r="E4" s="296" t="s">
        <v>773</v>
      </c>
      <c r="F4" s="296" t="s">
        <v>8</v>
      </c>
      <c r="G4" s="296" t="s">
        <v>9</v>
      </c>
      <c r="H4" s="296" t="s">
        <v>10</v>
      </c>
      <c r="I4" s="296" t="s">
        <v>11</v>
      </c>
      <c r="J4" s="296" t="s">
        <v>12</v>
      </c>
      <c r="K4" s="296" t="s">
        <v>13</v>
      </c>
      <c r="L4" s="296" t="s">
        <v>76</v>
      </c>
      <c r="M4" s="296" t="s">
        <v>179</v>
      </c>
      <c r="N4" s="296" t="s">
        <v>180</v>
      </c>
      <c r="O4" s="296" t="s">
        <v>181</v>
      </c>
      <c r="P4" s="296" t="s">
        <v>351</v>
      </c>
      <c r="Q4" s="296" t="s">
        <v>352</v>
      </c>
      <c r="R4" s="296" t="s">
        <v>353</v>
      </c>
      <c r="S4" s="296" t="s">
        <v>354</v>
      </c>
      <c r="T4" s="296" t="s">
        <v>355</v>
      </c>
      <c r="U4" s="296" t="s">
        <v>356</v>
      </c>
      <c r="V4" s="296" t="s">
        <v>357</v>
      </c>
      <c r="W4" s="296" t="s">
        <v>358</v>
      </c>
      <c r="X4" s="296" t="s">
        <v>359</v>
      </c>
      <c r="Y4" s="296" t="s">
        <v>360</v>
      </c>
      <c r="Z4" s="296" t="s">
        <v>361</v>
      </c>
      <c r="AA4" s="296" t="s">
        <v>362</v>
      </c>
      <c r="AB4" s="296" t="s">
        <v>363</v>
      </c>
      <c r="AC4" s="296" t="s">
        <v>364</v>
      </c>
      <c r="AD4" s="296" t="s">
        <v>365</v>
      </c>
      <c r="AE4" s="296" t="s">
        <v>366</v>
      </c>
      <c r="AF4" s="296" t="s">
        <v>367</v>
      </c>
      <c r="AG4" s="296" t="s">
        <v>368</v>
      </c>
    </row>
    <row r="5" spans="1:33" ht="51" customHeight="1">
      <c r="A5" s="184">
        <v>1</v>
      </c>
      <c r="B5" s="297" t="s">
        <v>172</v>
      </c>
      <c r="C5" s="298" t="s">
        <v>307</v>
      </c>
      <c r="D5" s="185">
        <v>2892.67</v>
      </c>
      <c r="E5" s="299"/>
      <c r="F5" s="169">
        <v>8109099.3700000001</v>
      </c>
      <c r="G5" s="307">
        <v>44</v>
      </c>
      <c r="H5" s="202">
        <v>1</v>
      </c>
      <c r="I5" s="203">
        <v>2009</v>
      </c>
      <c r="J5" s="202">
        <v>4</v>
      </c>
      <c r="K5" s="351" t="s">
        <v>538</v>
      </c>
      <c r="L5" s="351" t="s">
        <v>583</v>
      </c>
      <c r="M5" s="351" t="s">
        <v>584</v>
      </c>
      <c r="N5" s="204" t="s">
        <v>376</v>
      </c>
      <c r="O5" s="204" t="s">
        <v>376</v>
      </c>
      <c r="P5" s="204" t="s">
        <v>416</v>
      </c>
      <c r="Q5" s="204" t="s">
        <v>378</v>
      </c>
      <c r="R5" s="204" t="s">
        <v>376</v>
      </c>
      <c r="S5" s="204" t="s">
        <v>376</v>
      </c>
      <c r="T5" s="204" t="s">
        <v>376</v>
      </c>
      <c r="U5" s="204" t="s">
        <v>585</v>
      </c>
      <c r="V5" s="204" t="s">
        <v>376</v>
      </c>
      <c r="W5" s="204" t="s">
        <v>378</v>
      </c>
      <c r="X5" s="201" t="s">
        <v>376</v>
      </c>
      <c r="Y5" s="201" t="s">
        <v>376</v>
      </c>
      <c r="Z5" s="201" t="s">
        <v>766</v>
      </c>
      <c r="AA5" s="201"/>
      <c r="AB5" s="232" t="s">
        <v>769</v>
      </c>
      <c r="AC5" s="233"/>
      <c r="AD5" s="201" t="s">
        <v>636</v>
      </c>
      <c r="AE5" s="233" t="s">
        <v>586</v>
      </c>
      <c r="AF5" s="352" t="s">
        <v>587</v>
      </c>
      <c r="AG5" s="233"/>
    </row>
    <row r="6" spans="1:33" ht="51" customHeight="1">
      <c r="A6" s="336">
        <v>2</v>
      </c>
      <c r="B6" s="297" t="s">
        <v>173</v>
      </c>
      <c r="C6" s="298" t="s">
        <v>307</v>
      </c>
      <c r="D6" s="185">
        <v>2071.13</v>
      </c>
      <c r="E6" s="299"/>
      <c r="F6" s="169">
        <v>5610661.1500000004</v>
      </c>
      <c r="G6" s="307">
        <v>36</v>
      </c>
      <c r="H6" s="202"/>
      <c r="I6" s="203">
        <v>2009</v>
      </c>
      <c r="J6" s="202">
        <v>4</v>
      </c>
      <c r="K6" s="351" t="s">
        <v>538</v>
      </c>
      <c r="L6" s="351" t="s">
        <v>588</v>
      </c>
      <c r="M6" s="351" t="s">
        <v>584</v>
      </c>
      <c r="N6" s="204" t="s">
        <v>376</v>
      </c>
      <c r="O6" s="204" t="s">
        <v>376</v>
      </c>
      <c r="P6" s="204" t="s">
        <v>416</v>
      </c>
      <c r="Q6" s="204" t="s">
        <v>378</v>
      </c>
      <c r="R6" s="204" t="s">
        <v>376</v>
      </c>
      <c r="S6" s="204" t="s">
        <v>376</v>
      </c>
      <c r="T6" s="204" t="s">
        <v>376</v>
      </c>
      <c r="U6" s="204" t="s">
        <v>585</v>
      </c>
      <c r="V6" s="204" t="s">
        <v>376</v>
      </c>
      <c r="W6" s="204" t="s">
        <v>378</v>
      </c>
      <c r="X6" s="201" t="s">
        <v>376</v>
      </c>
      <c r="Y6" s="201" t="s">
        <v>376</v>
      </c>
      <c r="Z6" s="201" t="s">
        <v>766</v>
      </c>
      <c r="AA6" s="201"/>
      <c r="AB6" s="232" t="s">
        <v>769</v>
      </c>
      <c r="AC6" s="233"/>
      <c r="AD6" s="201" t="s">
        <v>636</v>
      </c>
      <c r="AE6" s="233" t="s">
        <v>586</v>
      </c>
      <c r="AF6" s="352" t="s">
        <v>589</v>
      </c>
      <c r="AG6" s="233"/>
    </row>
    <row r="7" spans="1:33" ht="51" customHeight="1">
      <c r="A7" s="336">
        <v>3</v>
      </c>
      <c r="B7" s="297" t="s">
        <v>174</v>
      </c>
      <c r="C7" s="298" t="s">
        <v>307</v>
      </c>
      <c r="D7" s="185">
        <v>2069.37</v>
      </c>
      <c r="E7" s="299"/>
      <c r="F7" s="169">
        <v>5612037.8099999996</v>
      </c>
      <c r="G7" s="307">
        <v>36</v>
      </c>
      <c r="H7" s="202"/>
      <c r="I7" s="203">
        <v>2009</v>
      </c>
      <c r="J7" s="202">
        <v>4</v>
      </c>
      <c r="K7" s="351" t="s">
        <v>538</v>
      </c>
      <c r="L7" s="351" t="s">
        <v>588</v>
      </c>
      <c r="M7" s="351" t="s">
        <v>584</v>
      </c>
      <c r="N7" s="204" t="s">
        <v>376</v>
      </c>
      <c r="O7" s="204" t="s">
        <v>376</v>
      </c>
      <c r="P7" s="204" t="s">
        <v>416</v>
      </c>
      <c r="Q7" s="204" t="s">
        <v>378</v>
      </c>
      <c r="R7" s="204" t="s">
        <v>376</v>
      </c>
      <c r="S7" s="204" t="s">
        <v>376</v>
      </c>
      <c r="T7" s="204" t="s">
        <v>376</v>
      </c>
      <c r="U7" s="204" t="s">
        <v>585</v>
      </c>
      <c r="V7" s="204" t="s">
        <v>376</v>
      </c>
      <c r="W7" s="204" t="s">
        <v>378</v>
      </c>
      <c r="X7" s="201" t="s">
        <v>376</v>
      </c>
      <c r="Y7" s="201" t="s">
        <v>376</v>
      </c>
      <c r="Z7" s="201" t="s">
        <v>766</v>
      </c>
      <c r="AA7" s="201"/>
      <c r="AB7" s="232" t="s">
        <v>769</v>
      </c>
      <c r="AC7" s="233"/>
      <c r="AD7" s="201" t="s">
        <v>627</v>
      </c>
      <c r="AE7" s="233" t="s">
        <v>590</v>
      </c>
      <c r="AF7" s="352" t="s">
        <v>591</v>
      </c>
      <c r="AG7" s="233"/>
    </row>
    <row r="8" spans="1:33" ht="51" customHeight="1">
      <c r="A8" s="336">
        <v>4</v>
      </c>
      <c r="B8" s="297" t="s">
        <v>175</v>
      </c>
      <c r="C8" s="298" t="s">
        <v>307</v>
      </c>
      <c r="D8" s="185">
        <v>2071.14</v>
      </c>
      <c r="E8" s="299"/>
      <c r="F8" s="169">
        <v>5604343.3300000001</v>
      </c>
      <c r="G8" s="307">
        <v>36</v>
      </c>
      <c r="H8" s="202"/>
      <c r="I8" s="203">
        <v>2009</v>
      </c>
      <c r="J8" s="202">
        <v>4</v>
      </c>
      <c r="K8" s="351" t="s">
        <v>538</v>
      </c>
      <c r="L8" s="351" t="s">
        <v>588</v>
      </c>
      <c r="M8" s="351" t="s">
        <v>584</v>
      </c>
      <c r="N8" s="204" t="s">
        <v>376</v>
      </c>
      <c r="O8" s="204" t="s">
        <v>376</v>
      </c>
      <c r="P8" s="204" t="s">
        <v>416</v>
      </c>
      <c r="Q8" s="204" t="s">
        <v>378</v>
      </c>
      <c r="R8" s="204" t="s">
        <v>376</v>
      </c>
      <c r="S8" s="204" t="s">
        <v>376</v>
      </c>
      <c r="T8" s="204" t="s">
        <v>376</v>
      </c>
      <c r="U8" s="204" t="s">
        <v>585</v>
      </c>
      <c r="V8" s="204" t="s">
        <v>376</v>
      </c>
      <c r="W8" s="204" t="s">
        <v>378</v>
      </c>
      <c r="X8" s="201" t="s">
        <v>376</v>
      </c>
      <c r="Y8" s="201" t="s">
        <v>376</v>
      </c>
      <c r="Z8" s="201" t="s">
        <v>766</v>
      </c>
      <c r="AA8" s="201"/>
      <c r="AB8" s="232" t="s">
        <v>769</v>
      </c>
      <c r="AC8" s="233"/>
      <c r="AD8" s="201" t="s">
        <v>636</v>
      </c>
      <c r="AE8" s="233" t="s">
        <v>592</v>
      </c>
      <c r="AF8" s="352" t="s">
        <v>593</v>
      </c>
      <c r="AG8" s="233"/>
    </row>
    <row r="9" spans="1:33" ht="51" customHeight="1">
      <c r="A9" s="336">
        <v>5</v>
      </c>
      <c r="B9" s="297" t="s">
        <v>320</v>
      </c>
      <c r="C9" s="298" t="s">
        <v>276</v>
      </c>
      <c r="D9" s="185">
        <v>2088.61</v>
      </c>
      <c r="E9" s="299"/>
      <c r="F9" s="169">
        <v>5614251.1900000004</v>
      </c>
      <c r="G9" s="307">
        <v>36</v>
      </c>
      <c r="H9" s="202"/>
      <c r="I9" s="203">
        <v>2009</v>
      </c>
      <c r="J9" s="202">
        <v>4</v>
      </c>
      <c r="K9" s="351" t="s">
        <v>538</v>
      </c>
      <c r="L9" s="351" t="s">
        <v>588</v>
      </c>
      <c r="M9" s="351" t="s">
        <v>584</v>
      </c>
      <c r="N9" s="204" t="s">
        <v>376</v>
      </c>
      <c r="O9" s="204" t="s">
        <v>376</v>
      </c>
      <c r="P9" s="204" t="s">
        <v>416</v>
      </c>
      <c r="Q9" s="204" t="s">
        <v>378</v>
      </c>
      <c r="R9" s="204" t="s">
        <v>376</v>
      </c>
      <c r="S9" s="204" t="s">
        <v>376</v>
      </c>
      <c r="T9" s="204" t="s">
        <v>376</v>
      </c>
      <c r="U9" s="204" t="s">
        <v>585</v>
      </c>
      <c r="V9" s="204" t="s">
        <v>376</v>
      </c>
      <c r="W9" s="204" t="s">
        <v>378</v>
      </c>
      <c r="X9" s="201" t="s">
        <v>376</v>
      </c>
      <c r="Y9" s="201" t="s">
        <v>376</v>
      </c>
      <c r="Z9" s="201" t="s">
        <v>766</v>
      </c>
      <c r="AA9" s="201"/>
      <c r="AB9" s="232" t="s">
        <v>769</v>
      </c>
      <c r="AC9" s="233"/>
      <c r="AD9" s="201" t="s">
        <v>636</v>
      </c>
      <c r="AE9" s="233" t="s">
        <v>594</v>
      </c>
      <c r="AF9" s="352" t="s">
        <v>595</v>
      </c>
      <c r="AG9" s="233"/>
    </row>
    <row r="10" spans="1:33" ht="51" customHeight="1">
      <c r="A10" s="336">
        <v>6</v>
      </c>
      <c r="B10" s="300" t="s">
        <v>321</v>
      </c>
      <c r="C10" s="298" t="s">
        <v>276</v>
      </c>
      <c r="D10" s="185">
        <v>2944.97</v>
      </c>
      <c r="E10" s="301"/>
      <c r="F10" s="169">
        <v>8383755.7800000003</v>
      </c>
      <c r="G10" s="307">
        <v>45</v>
      </c>
      <c r="H10" s="202">
        <v>1</v>
      </c>
      <c r="I10" s="203">
        <v>2009</v>
      </c>
      <c r="J10" s="202">
        <v>4</v>
      </c>
      <c r="K10" s="351" t="s">
        <v>538</v>
      </c>
      <c r="L10" s="351" t="s">
        <v>588</v>
      </c>
      <c r="M10" s="351" t="s">
        <v>584</v>
      </c>
      <c r="N10" s="204" t="s">
        <v>376</v>
      </c>
      <c r="O10" s="204" t="s">
        <v>376</v>
      </c>
      <c r="P10" s="204" t="s">
        <v>416</v>
      </c>
      <c r="Q10" s="204" t="s">
        <v>378</v>
      </c>
      <c r="R10" s="204" t="s">
        <v>376</v>
      </c>
      <c r="S10" s="204" t="s">
        <v>376</v>
      </c>
      <c r="T10" s="204" t="s">
        <v>376</v>
      </c>
      <c r="U10" s="204" t="s">
        <v>585</v>
      </c>
      <c r="V10" s="204" t="s">
        <v>376</v>
      </c>
      <c r="W10" s="204" t="s">
        <v>378</v>
      </c>
      <c r="X10" s="201" t="s">
        <v>376</v>
      </c>
      <c r="Y10" s="201" t="s">
        <v>376</v>
      </c>
      <c r="Z10" s="201" t="s">
        <v>766</v>
      </c>
      <c r="AA10" s="201"/>
      <c r="AB10" s="232" t="s">
        <v>769</v>
      </c>
      <c r="AC10" s="233"/>
      <c r="AD10" s="201" t="s">
        <v>636</v>
      </c>
      <c r="AE10" s="233" t="s">
        <v>596</v>
      </c>
      <c r="AF10" s="352" t="s">
        <v>597</v>
      </c>
      <c r="AG10" s="233"/>
    </row>
    <row r="11" spans="1:33" ht="51" customHeight="1">
      <c r="A11" s="336">
        <v>7</v>
      </c>
      <c r="B11" s="297" t="s">
        <v>322</v>
      </c>
      <c r="C11" s="298" t="s">
        <v>276</v>
      </c>
      <c r="D11" s="185">
        <v>2088.61</v>
      </c>
      <c r="E11" s="299"/>
      <c r="F11" s="169">
        <v>5584928.3200000003</v>
      </c>
      <c r="G11" s="353">
        <v>36</v>
      </c>
      <c r="H11" s="354"/>
      <c r="I11" s="355">
        <v>2009</v>
      </c>
      <c r="J11" s="354">
        <v>4</v>
      </c>
      <c r="K11" s="356" t="s">
        <v>538</v>
      </c>
      <c r="L11" s="356" t="s">
        <v>588</v>
      </c>
      <c r="M11" s="356" t="s">
        <v>584</v>
      </c>
      <c r="N11" s="357" t="s">
        <v>376</v>
      </c>
      <c r="O11" s="357" t="s">
        <v>376</v>
      </c>
      <c r="P11" s="357" t="s">
        <v>416</v>
      </c>
      <c r="Q11" s="357" t="s">
        <v>378</v>
      </c>
      <c r="R11" s="357" t="s">
        <v>376</v>
      </c>
      <c r="S11" s="357" t="s">
        <v>376</v>
      </c>
      <c r="T11" s="357" t="s">
        <v>376</v>
      </c>
      <c r="U11" s="357" t="s">
        <v>585</v>
      </c>
      <c r="V11" s="357" t="s">
        <v>376</v>
      </c>
      <c r="W11" s="357" t="s">
        <v>378</v>
      </c>
      <c r="X11" s="234" t="s">
        <v>376</v>
      </c>
      <c r="Y11" s="234" t="s">
        <v>376</v>
      </c>
      <c r="Z11" s="201" t="s">
        <v>766</v>
      </c>
      <c r="AA11" s="234"/>
      <c r="AB11" s="232" t="s">
        <v>769</v>
      </c>
      <c r="AC11" s="358"/>
      <c r="AD11" s="234" t="s">
        <v>636</v>
      </c>
      <c r="AE11" s="358" t="s">
        <v>586</v>
      </c>
      <c r="AF11" s="359" t="s">
        <v>598</v>
      </c>
      <c r="AG11" s="358"/>
    </row>
    <row r="12" spans="1:33" s="3" customFormat="1" ht="30.75" customHeight="1">
      <c r="A12" s="302"/>
      <c r="B12" s="303" t="s">
        <v>176</v>
      </c>
      <c r="C12" s="303"/>
      <c r="D12" s="304">
        <f>SUM(D5:D11)</f>
        <v>16226.5</v>
      </c>
      <c r="E12" s="305">
        <f t="shared" ref="E12:F12" si="0">SUM(E5:E11)</f>
        <v>0</v>
      </c>
      <c r="F12" s="306">
        <f t="shared" si="0"/>
        <v>44519076.949999996</v>
      </c>
      <c r="G12" s="292">
        <f t="shared" ref="G12" si="1">SUM(G5:G11)</f>
        <v>269</v>
      </c>
      <c r="H12" s="152">
        <f t="shared" ref="H12" si="2">SUM(H5:H11)</f>
        <v>2</v>
      </c>
      <c r="I12" s="147"/>
      <c r="J12" s="148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50"/>
      <c r="Y12" s="150"/>
      <c r="Z12" s="150"/>
      <c r="AA12" s="150"/>
      <c r="AB12" s="150"/>
      <c r="AC12" s="150"/>
      <c r="AD12" s="150"/>
      <c r="AE12" s="150"/>
      <c r="AF12" s="150"/>
      <c r="AG12" s="151"/>
    </row>
    <row r="13" spans="1:33" s="3" customFormat="1" ht="30.75" customHeight="1">
      <c r="E13" s="374">
        <f>E12+F12</f>
        <v>44519076.949999996</v>
      </c>
      <c r="F13" s="374"/>
    </row>
    <row r="14" spans="1:33">
      <c r="G14" s="139"/>
    </row>
    <row r="15" spans="1:33">
      <c r="G15" s="139"/>
    </row>
    <row r="16" spans="1:33">
      <c r="G16" s="139"/>
    </row>
    <row r="17" spans="7:7">
      <c r="G17" s="139"/>
    </row>
    <row r="18" spans="7:7">
      <c r="G18" s="139"/>
    </row>
    <row r="19" spans="7:7">
      <c r="G19" s="139"/>
    </row>
    <row r="20" spans="7:7">
      <c r="G20" s="139"/>
    </row>
    <row r="21" spans="7:7">
      <c r="G21" s="139"/>
    </row>
    <row r="22" spans="7:7">
      <c r="G22" s="139"/>
    </row>
    <row r="23" spans="7:7">
      <c r="G23" s="139"/>
    </row>
    <row r="24" spans="7:7">
      <c r="G24" s="139"/>
    </row>
    <row r="25" spans="7:7">
      <c r="G25" s="139"/>
    </row>
    <row r="26" spans="7:7">
      <c r="G26" s="139"/>
    </row>
    <row r="27" spans="7:7">
      <c r="G27" s="139"/>
    </row>
    <row r="28" spans="7:7">
      <c r="G28" s="139"/>
    </row>
    <row r="29" spans="7:7">
      <c r="G29" s="139"/>
    </row>
    <row r="30" spans="7:7">
      <c r="G30" s="139"/>
    </row>
    <row r="31" spans="7:7">
      <c r="G31" s="139"/>
    </row>
    <row r="32" spans="7:7">
      <c r="G32" s="139"/>
    </row>
    <row r="33" spans="7:7">
      <c r="G33" s="139"/>
    </row>
    <row r="34" spans="7:7">
      <c r="G34" s="139"/>
    </row>
    <row r="35" spans="7:7">
      <c r="G35" s="139"/>
    </row>
    <row r="36" spans="7:7">
      <c r="G36" s="139"/>
    </row>
    <row r="37" spans="7:7">
      <c r="G37" s="139"/>
    </row>
    <row r="38" spans="7:7">
      <c r="G38" s="139"/>
    </row>
    <row r="39" spans="7:7">
      <c r="G39" s="139"/>
    </row>
    <row r="40" spans="7:7">
      <c r="G40" s="139"/>
    </row>
    <row r="41" spans="7:7">
      <c r="G41" s="139"/>
    </row>
    <row r="42" spans="7:7">
      <c r="G42" s="139"/>
    </row>
    <row r="43" spans="7:7">
      <c r="G43" s="140"/>
    </row>
    <row r="44" spans="7:7">
      <c r="G44" s="139"/>
    </row>
    <row r="45" spans="7:7">
      <c r="G45" s="139"/>
    </row>
    <row r="46" spans="7:7">
      <c r="G46" s="139"/>
    </row>
    <row r="47" spans="7:7">
      <c r="G47" s="139"/>
    </row>
    <row r="48" spans="7:7">
      <c r="G48" s="139"/>
    </row>
    <row r="49" spans="7:7">
      <c r="G49" s="139"/>
    </row>
    <row r="50" spans="7:7">
      <c r="G50" s="139"/>
    </row>
    <row r="51" spans="7:7">
      <c r="G51" s="139"/>
    </row>
    <row r="52" spans="7:7">
      <c r="G52" s="139"/>
    </row>
    <row r="53" spans="7:7">
      <c r="G53" s="139"/>
    </row>
    <row r="54" spans="7:7">
      <c r="G54" s="139"/>
    </row>
    <row r="55" spans="7:7">
      <c r="G55" s="139"/>
    </row>
    <row r="56" spans="7:7">
      <c r="G56" s="139"/>
    </row>
    <row r="57" spans="7:7">
      <c r="G57" s="139"/>
    </row>
    <row r="58" spans="7:7">
      <c r="G58" s="139"/>
    </row>
    <row r="59" spans="7:7">
      <c r="G59" s="139"/>
    </row>
    <row r="60" spans="7:7">
      <c r="G60" s="139"/>
    </row>
    <row r="61" spans="7:7">
      <c r="G61" s="139"/>
    </row>
    <row r="62" spans="7:7">
      <c r="G62" s="139"/>
    </row>
    <row r="63" spans="7:7">
      <c r="G63" s="139"/>
    </row>
    <row r="64" spans="7:7">
      <c r="G64" s="139"/>
    </row>
    <row r="65" spans="7:7">
      <c r="G65" s="139"/>
    </row>
    <row r="66" spans="7:7">
      <c r="G66" s="139"/>
    </row>
    <row r="67" spans="7:7">
      <c r="G67" s="139"/>
    </row>
    <row r="68" spans="7:7">
      <c r="G68" s="139"/>
    </row>
    <row r="69" spans="7:7">
      <c r="G69" s="139"/>
    </row>
    <row r="70" spans="7:7">
      <c r="G70" s="139"/>
    </row>
    <row r="71" spans="7:7">
      <c r="G71" s="139"/>
    </row>
    <row r="72" spans="7:7">
      <c r="G72" s="139"/>
    </row>
    <row r="73" spans="7:7">
      <c r="G73" s="139"/>
    </row>
    <row r="74" spans="7:7">
      <c r="G74" s="139"/>
    </row>
    <row r="75" spans="7:7">
      <c r="G75" s="139"/>
    </row>
    <row r="76" spans="7:7">
      <c r="G76" s="139"/>
    </row>
    <row r="77" spans="7:7">
      <c r="G77" s="139"/>
    </row>
    <row r="78" spans="7:7">
      <c r="G78" s="139"/>
    </row>
    <row r="79" spans="7:7">
      <c r="G79" s="139"/>
    </row>
    <row r="80" spans="7:7">
      <c r="G80" s="139"/>
    </row>
    <row r="81" spans="7:7">
      <c r="G81" s="139"/>
    </row>
    <row r="82" spans="7:7">
      <c r="G82" s="139"/>
    </row>
    <row r="83" spans="7:7">
      <c r="G83" s="139"/>
    </row>
    <row r="84" spans="7:7">
      <c r="G84" s="139"/>
    </row>
    <row r="85" spans="7:7">
      <c r="G85" s="139"/>
    </row>
    <row r="86" spans="7:7">
      <c r="G86" s="139"/>
    </row>
    <row r="87" spans="7:7">
      <c r="G87" s="139"/>
    </row>
    <row r="88" spans="7:7">
      <c r="G88" s="139"/>
    </row>
    <row r="89" spans="7:7">
      <c r="G89" s="139"/>
    </row>
    <row r="90" spans="7:7">
      <c r="G90" s="139"/>
    </row>
    <row r="91" spans="7:7">
      <c r="G91" s="139"/>
    </row>
    <row r="92" spans="7:7">
      <c r="G92" s="139"/>
    </row>
    <row r="93" spans="7:7">
      <c r="G93" s="139"/>
    </row>
    <row r="94" spans="7:7">
      <c r="G94" s="139"/>
    </row>
    <row r="95" spans="7:7">
      <c r="G95" s="139"/>
    </row>
    <row r="96" spans="7:7">
      <c r="G96" s="139"/>
    </row>
    <row r="97" spans="7:7">
      <c r="G97" s="139"/>
    </row>
    <row r="98" spans="7:7">
      <c r="G98" s="139"/>
    </row>
    <row r="99" spans="7:7">
      <c r="G99" s="139"/>
    </row>
    <row r="100" spans="7:7">
      <c r="G100" s="139"/>
    </row>
    <row r="101" spans="7:7">
      <c r="G101" s="139"/>
    </row>
    <row r="102" spans="7:7">
      <c r="G102" s="139"/>
    </row>
    <row r="103" spans="7:7">
      <c r="G103" s="139"/>
    </row>
    <row r="104" spans="7:7">
      <c r="G104" s="139"/>
    </row>
    <row r="105" spans="7:7">
      <c r="G105" s="139"/>
    </row>
    <row r="106" spans="7:7">
      <c r="G106" s="139"/>
    </row>
    <row r="107" spans="7:7">
      <c r="G107" s="139"/>
    </row>
    <row r="108" spans="7:7">
      <c r="G108" s="139"/>
    </row>
    <row r="109" spans="7:7">
      <c r="G109" s="139"/>
    </row>
    <row r="110" spans="7:7">
      <c r="G110" s="139"/>
    </row>
    <row r="111" spans="7:7">
      <c r="G111" s="139"/>
    </row>
    <row r="112" spans="7:7">
      <c r="G112" s="139"/>
    </row>
    <row r="113" spans="7:7">
      <c r="G113" s="139"/>
    </row>
    <row r="114" spans="7:7">
      <c r="G114" s="139"/>
    </row>
    <row r="115" spans="7:7">
      <c r="G115" s="139"/>
    </row>
    <row r="116" spans="7:7">
      <c r="G116" s="139"/>
    </row>
    <row r="117" spans="7:7">
      <c r="G117" s="139"/>
    </row>
    <row r="118" spans="7:7">
      <c r="G118" s="139"/>
    </row>
    <row r="119" spans="7:7">
      <c r="G119" s="139"/>
    </row>
    <row r="120" spans="7:7">
      <c r="G120" s="139"/>
    </row>
    <row r="121" spans="7:7">
      <c r="G121" s="139"/>
    </row>
    <row r="122" spans="7:7">
      <c r="G122" s="139"/>
    </row>
    <row r="123" spans="7:7">
      <c r="G123" s="139"/>
    </row>
    <row r="124" spans="7:7">
      <c r="G124" s="139"/>
    </row>
    <row r="125" spans="7:7">
      <c r="G125" s="139"/>
    </row>
    <row r="126" spans="7:7">
      <c r="G126" s="139"/>
    </row>
    <row r="127" spans="7:7">
      <c r="G127" s="139"/>
    </row>
    <row r="128" spans="7:7">
      <c r="G128" s="139"/>
    </row>
    <row r="129" spans="7:7">
      <c r="G129" s="139"/>
    </row>
    <row r="130" spans="7:7">
      <c r="G130" s="139"/>
    </row>
    <row r="131" spans="7:7">
      <c r="G131" s="139"/>
    </row>
    <row r="132" spans="7:7">
      <c r="G132" s="139"/>
    </row>
    <row r="133" spans="7:7">
      <c r="G133" s="139"/>
    </row>
    <row r="134" spans="7:7">
      <c r="G134" s="139"/>
    </row>
    <row r="135" spans="7:7">
      <c r="G135" s="139"/>
    </row>
    <row r="136" spans="7:7">
      <c r="G136" s="139"/>
    </row>
    <row r="137" spans="7:7">
      <c r="G137" s="139"/>
    </row>
    <row r="138" spans="7:7">
      <c r="G138" s="139"/>
    </row>
    <row r="139" spans="7:7">
      <c r="G139" s="139"/>
    </row>
    <row r="140" spans="7:7">
      <c r="G140" s="139"/>
    </row>
    <row r="141" spans="7:7">
      <c r="G141" s="139"/>
    </row>
    <row r="142" spans="7:7">
      <c r="G142" s="139"/>
    </row>
    <row r="143" spans="7:7">
      <c r="G143" s="139"/>
    </row>
    <row r="144" spans="7:7">
      <c r="G144" s="139"/>
    </row>
    <row r="145" spans="7:7">
      <c r="G145" s="139"/>
    </row>
    <row r="146" spans="7:7">
      <c r="G146" s="139"/>
    </row>
    <row r="147" spans="7:7">
      <c r="G147" s="139"/>
    </row>
    <row r="148" spans="7:7">
      <c r="G148" s="139"/>
    </row>
    <row r="149" spans="7:7">
      <c r="G149" s="139"/>
    </row>
    <row r="150" spans="7:7">
      <c r="G150" s="139"/>
    </row>
    <row r="151" spans="7:7">
      <c r="G151" s="139"/>
    </row>
    <row r="152" spans="7:7">
      <c r="G152" s="139"/>
    </row>
    <row r="153" spans="7:7">
      <c r="G153" s="139"/>
    </row>
    <row r="154" spans="7:7">
      <c r="G154" s="139"/>
    </row>
    <row r="155" spans="7:7">
      <c r="G155" s="139"/>
    </row>
    <row r="156" spans="7:7">
      <c r="G156" s="139"/>
    </row>
    <row r="157" spans="7:7">
      <c r="G157" s="139"/>
    </row>
    <row r="158" spans="7:7">
      <c r="G158" s="139"/>
    </row>
    <row r="159" spans="7:7">
      <c r="G159" s="139"/>
    </row>
    <row r="160" spans="7:7">
      <c r="G160" s="139"/>
    </row>
    <row r="161" spans="7:33">
      <c r="G161" s="139"/>
    </row>
    <row r="162" spans="7:33">
      <c r="G162" s="139"/>
    </row>
    <row r="163" spans="7:33">
      <c r="G163" s="139"/>
    </row>
    <row r="164" spans="7:33">
      <c r="G164" s="139"/>
    </row>
    <row r="165" spans="7:33">
      <c r="G165" s="139"/>
    </row>
    <row r="166" spans="7:33">
      <c r="G166" s="139"/>
    </row>
    <row r="167" spans="7:33">
      <c r="G167" s="141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</row>
    <row r="168" spans="7:33">
      <c r="G168" s="139"/>
    </row>
    <row r="169" spans="7:33">
      <c r="G169" s="139"/>
    </row>
    <row r="170" spans="7:33">
      <c r="G170" s="139"/>
    </row>
    <row r="171" spans="7:33">
      <c r="G171" s="139"/>
    </row>
    <row r="172" spans="7:33">
      <c r="G172" s="139"/>
    </row>
    <row r="173" spans="7:33" ht="15">
      <c r="G173" s="139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</row>
    <row r="174" spans="7:33" ht="15"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</row>
    <row r="175" spans="7:33" ht="15"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</row>
  </sheetData>
  <sheetProtection selectLockedCells="1" selectUnlockedCells="1"/>
  <mergeCells count="3">
    <mergeCell ref="E13:F13"/>
    <mergeCell ref="A1:F1"/>
    <mergeCell ref="AD2:AF2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65" firstPageNumber="0" orientation="portrait" horizontalDpi="300" verticalDpi="300" r:id="rId1"/>
  <headerFooter alignWithMargins="0">
    <oddFooter>&amp;L&amp;A&amp;CStrona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W148"/>
  <sheetViews>
    <sheetView view="pageBreakPreview" zoomScale="80" zoomScaleNormal="50" zoomScaleSheetLayoutView="80" workbookViewId="0">
      <pane xSplit="2" ySplit="3" topLeftCell="S4" activePane="bottomRight" state="frozen"/>
      <selection activeCell="F2" sqref="F2"/>
      <selection pane="topRight" activeCell="F2" sqref="F2"/>
      <selection pane="bottomLeft" activeCell="F2" sqref="F2"/>
      <selection pane="bottomRight" activeCell="AE37" sqref="AE37"/>
    </sheetView>
  </sheetViews>
  <sheetFormatPr defaultColWidth="9.140625" defaultRowHeight="14.25"/>
  <cols>
    <col min="1" max="1" width="6.7109375" style="1" customWidth="1"/>
    <col min="2" max="2" width="40.140625" style="2" customWidth="1"/>
    <col min="3" max="3" width="12.7109375" style="2" customWidth="1"/>
    <col min="4" max="4" width="16.5703125" style="5" customWidth="1"/>
    <col min="5" max="5" width="20.28515625" style="3" customWidth="1"/>
    <col min="6" max="6" width="18.7109375" style="3" customWidth="1"/>
    <col min="7" max="8" width="9.85546875" style="9" customWidth="1"/>
    <col min="9" max="9" width="10.28515625" style="9" customWidth="1"/>
    <col min="10" max="10" width="10.140625" style="9" customWidth="1"/>
    <col min="11" max="13" width="15.42578125" style="172" customWidth="1"/>
    <col min="14" max="14" width="11.7109375" style="9" customWidth="1"/>
    <col min="15" max="15" width="9.140625" style="9" customWidth="1"/>
    <col min="16" max="16" width="12.5703125" style="9" customWidth="1"/>
    <col min="17" max="17" width="12.140625" style="9" customWidth="1"/>
    <col min="18" max="18" width="11.42578125" style="9" customWidth="1"/>
    <col min="19" max="19" width="11.7109375" style="9" customWidth="1"/>
    <col min="20" max="20" width="7.5703125" style="9" customWidth="1"/>
    <col min="21" max="21" width="15.7109375" style="9" customWidth="1"/>
    <col min="22" max="22" width="12.5703125" style="9" customWidth="1"/>
    <col min="23" max="23" width="15" style="9" customWidth="1"/>
    <col min="24" max="24" width="11.5703125" style="8" customWidth="1"/>
    <col min="25" max="25" width="10.7109375" style="8" customWidth="1"/>
    <col min="26" max="26" width="14.42578125" style="8" customWidth="1"/>
    <col min="27" max="27" width="11.7109375" style="8" customWidth="1"/>
    <col min="28" max="28" width="14.7109375" style="8" customWidth="1"/>
    <col min="29" max="29" width="14.5703125" style="8" customWidth="1"/>
    <col min="30" max="30" width="9.140625" style="8" customWidth="1"/>
    <col min="31" max="31" width="35.5703125" style="175" customWidth="1"/>
    <col min="32" max="32" width="12.7109375" style="213" customWidth="1"/>
    <col min="33" max="33" width="9.140625" style="8" customWidth="1"/>
    <col min="34" max="225" width="9.140625" style="3" customWidth="1"/>
  </cols>
  <sheetData>
    <row r="1" spans="1:228" s="120" customFormat="1" ht="15">
      <c r="A1" s="368" t="s">
        <v>177</v>
      </c>
      <c r="B1" s="368"/>
      <c r="C1" s="368"/>
      <c r="D1" s="368"/>
      <c r="E1" s="368"/>
      <c r="F1" s="368"/>
      <c r="G1" s="138"/>
      <c r="H1" s="138"/>
      <c r="I1" s="138"/>
      <c r="J1" s="138"/>
      <c r="K1" s="170"/>
      <c r="L1" s="170"/>
      <c r="M1" s="170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11"/>
      <c r="Y1" s="111"/>
      <c r="Z1" s="111"/>
      <c r="AA1" s="111"/>
      <c r="AB1" s="111"/>
      <c r="AC1" s="111"/>
      <c r="AD1" s="111"/>
      <c r="AE1" s="171"/>
      <c r="AF1" s="210"/>
      <c r="AG1" s="111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</row>
    <row r="2" spans="1:228" s="121" customFormat="1" ht="15">
      <c r="A2" s="133"/>
      <c r="B2" s="317" t="str">
        <f>'Budynki mieszkalne'!B2</f>
        <v>Stan na dzień 01.01.2023r.</v>
      </c>
      <c r="C2" s="122"/>
      <c r="D2" s="122"/>
      <c r="F2" s="122"/>
      <c r="G2" s="134"/>
      <c r="H2" s="138"/>
      <c r="I2" s="138"/>
      <c r="J2" s="138"/>
      <c r="K2" s="170"/>
      <c r="L2" s="170"/>
      <c r="M2" s="17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370" t="s">
        <v>619</v>
      </c>
      <c r="AE2" s="371"/>
      <c r="AF2" s="372"/>
      <c r="AG2" s="111"/>
    </row>
    <row r="3" spans="1:228" s="8" customFormat="1" ht="91.5">
      <c r="A3" s="273" t="s">
        <v>1</v>
      </c>
      <c r="B3" s="274" t="s">
        <v>2</v>
      </c>
      <c r="C3" s="275" t="s">
        <v>319</v>
      </c>
      <c r="D3" s="276" t="s">
        <v>178</v>
      </c>
      <c r="E3" s="263" t="s">
        <v>647</v>
      </c>
      <c r="F3" s="309" t="s">
        <v>3</v>
      </c>
      <c r="G3" s="290" t="s">
        <v>325</v>
      </c>
      <c r="H3" s="265" t="s">
        <v>326</v>
      </c>
      <c r="I3" s="265" t="s">
        <v>327</v>
      </c>
      <c r="J3" s="266" t="s">
        <v>328</v>
      </c>
      <c r="K3" s="267" t="s">
        <v>622</v>
      </c>
      <c r="L3" s="267" t="s">
        <v>330</v>
      </c>
      <c r="M3" s="267" t="s">
        <v>331</v>
      </c>
      <c r="N3" s="267" t="s">
        <v>332</v>
      </c>
      <c r="O3" s="267" t="s">
        <v>333</v>
      </c>
      <c r="P3" s="267" t="s">
        <v>648</v>
      </c>
      <c r="Q3" s="267" t="s">
        <v>334</v>
      </c>
      <c r="R3" s="267" t="s">
        <v>335</v>
      </c>
      <c r="S3" s="267" t="s">
        <v>336</v>
      </c>
      <c r="T3" s="267" t="s">
        <v>337</v>
      </c>
      <c r="U3" s="267" t="s">
        <v>338</v>
      </c>
      <c r="V3" s="267" t="s">
        <v>339</v>
      </c>
      <c r="W3" s="267" t="s">
        <v>340</v>
      </c>
      <c r="X3" s="267" t="s">
        <v>341</v>
      </c>
      <c r="Y3" s="267" t="s">
        <v>342</v>
      </c>
      <c r="Z3" s="267" t="s">
        <v>343</v>
      </c>
      <c r="AA3" s="267" t="s">
        <v>344</v>
      </c>
      <c r="AB3" s="267" t="s">
        <v>345</v>
      </c>
      <c r="AC3" s="267" t="s">
        <v>346</v>
      </c>
      <c r="AD3" s="267" t="s">
        <v>347</v>
      </c>
      <c r="AE3" s="267" t="s">
        <v>348</v>
      </c>
      <c r="AF3" s="266" t="s">
        <v>349</v>
      </c>
      <c r="AG3" s="267" t="s">
        <v>350</v>
      </c>
    </row>
    <row r="4" spans="1:228" s="8" customFormat="1">
      <c r="A4" s="278" t="s">
        <v>4</v>
      </c>
      <c r="B4" s="278" t="s">
        <v>5</v>
      </c>
      <c r="C4" s="278" t="s">
        <v>6</v>
      </c>
      <c r="D4" s="278" t="s">
        <v>7</v>
      </c>
      <c r="E4" s="278" t="s">
        <v>773</v>
      </c>
      <c r="F4" s="278" t="s">
        <v>8</v>
      </c>
      <c r="G4" s="278" t="s">
        <v>9</v>
      </c>
      <c r="H4" s="278" t="s">
        <v>10</v>
      </c>
      <c r="I4" s="278" t="s">
        <v>11</v>
      </c>
      <c r="J4" s="278" t="s">
        <v>12</v>
      </c>
      <c r="K4" s="278" t="s">
        <v>13</v>
      </c>
      <c r="L4" s="278" t="s">
        <v>76</v>
      </c>
      <c r="M4" s="278" t="s">
        <v>179</v>
      </c>
      <c r="N4" s="278" t="s">
        <v>180</v>
      </c>
      <c r="O4" s="278" t="s">
        <v>181</v>
      </c>
      <c r="P4" s="278" t="s">
        <v>351</v>
      </c>
      <c r="Q4" s="278" t="s">
        <v>352</v>
      </c>
      <c r="R4" s="278" t="s">
        <v>353</v>
      </c>
      <c r="S4" s="278" t="s">
        <v>354</v>
      </c>
      <c r="T4" s="278" t="s">
        <v>355</v>
      </c>
      <c r="U4" s="278" t="s">
        <v>356</v>
      </c>
      <c r="V4" s="278" t="s">
        <v>357</v>
      </c>
      <c r="W4" s="278" t="s">
        <v>358</v>
      </c>
      <c r="X4" s="278" t="s">
        <v>359</v>
      </c>
      <c r="Y4" s="278" t="s">
        <v>360</v>
      </c>
      <c r="Z4" s="278" t="s">
        <v>361</v>
      </c>
      <c r="AA4" s="278" t="s">
        <v>362</v>
      </c>
      <c r="AB4" s="278" t="s">
        <v>363</v>
      </c>
      <c r="AC4" s="278" t="s">
        <v>364</v>
      </c>
      <c r="AD4" s="278" t="s">
        <v>365</v>
      </c>
      <c r="AE4" s="278" t="s">
        <v>366</v>
      </c>
      <c r="AF4" s="278" t="s">
        <v>367</v>
      </c>
      <c r="AG4" s="278" t="s">
        <v>368</v>
      </c>
    </row>
    <row r="5" spans="1:228" s="163" customFormat="1" ht="14.25" customHeight="1">
      <c r="A5" s="241">
        <v>1</v>
      </c>
      <c r="B5" s="338" t="s">
        <v>182</v>
      </c>
      <c r="C5" s="241" t="s">
        <v>233</v>
      </c>
      <c r="D5" s="236">
        <v>195.91</v>
      </c>
      <c r="E5" s="237">
        <v>195910</v>
      </c>
      <c r="F5" s="238"/>
      <c r="G5" s="307"/>
      <c r="H5" s="202">
        <v>3</v>
      </c>
      <c r="I5" s="203">
        <v>1880</v>
      </c>
      <c r="J5" s="202">
        <v>1</v>
      </c>
      <c r="K5" s="200" t="s">
        <v>610</v>
      </c>
      <c r="L5" s="200" t="s">
        <v>374</v>
      </c>
      <c r="M5" s="200" t="s">
        <v>382</v>
      </c>
      <c r="N5" s="204" t="s">
        <v>376</v>
      </c>
      <c r="O5" s="204" t="s">
        <v>376</v>
      </c>
      <c r="P5" s="204" t="s">
        <v>376</v>
      </c>
      <c r="Q5" s="204" t="s">
        <v>376</v>
      </c>
      <c r="R5" s="204" t="s">
        <v>376</v>
      </c>
      <c r="S5" s="204" t="s">
        <v>376</v>
      </c>
      <c r="T5" s="204" t="s">
        <v>376</v>
      </c>
      <c r="U5" s="204" t="s">
        <v>585</v>
      </c>
      <c r="V5" s="204" t="s">
        <v>376</v>
      </c>
      <c r="W5" s="204" t="s">
        <v>376</v>
      </c>
      <c r="X5" s="201" t="s">
        <v>376</v>
      </c>
      <c r="Y5" s="201" t="s">
        <v>376</v>
      </c>
      <c r="Z5" s="232" t="s">
        <v>766</v>
      </c>
      <c r="AA5" s="201" t="s">
        <v>376</v>
      </c>
      <c r="AB5" s="201" t="s">
        <v>770</v>
      </c>
      <c r="AC5" s="201"/>
      <c r="AD5" s="201">
        <v>2013</v>
      </c>
      <c r="AE5" s="205" t="s">
        <v>611</v>
      </c>
      <c r="AF5" s="211">
        <v>22729</v>
      </c>
      <c r="AG5" s="201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</row>
    <row r="6" spans="1:228" s="163" customFormat="1" ht="14.25" customHeight="1">
      <c r="A6" s="363">
        <v>2</v>
      </c>
      <c r="B6" s="338" t="s">
        <v>183</v>
      </c>
      <c r="C6" s="241" t="s">
        <v>233</v>
      </c>
      <c r="D6" s="236">
        <v>44.55</v>
      </c>
      <c r="E6" s="237">
        <v>44550</v>
      </c>
      <c r="F6" s="238"/>
      <c r="G6" s="307"/>
      <c r="H6" s="202">
        <v>1</v>
      </c>
      <c r="I6" s="203">
        <v>1880</v>
      </c>
      <c r="J6" s="202">
        <v>1</v>
      </c>
      <c r="K6" s="200" t="s">
        <v>610</v>
      </c>
      <c r="L6" s="200" t="s">
        <v>374</v>
      </c>
      <c r="M6" s="200" t="s">
        <v>382</v>
      </c>
      <c r="N6" s="204" t="s">
        <v>376</v>
      </c>
      <c r="O6" s="204" t="s">
        <v>376</v>
      </c>
      <c r="P6" s="204" t="s">
        <v>376</v>
      </c>
      <c r="Q6" s="204" t="s">
        <v>376</v>
      </c>
      <c r="R6" s="204" t="s">
        <v>376</v>
      </c>
      <c r="S6" s="204" t="s">
        <v>376</v>
      </c>
      <c r="T6" s="204" t="s">
        <v>376</v>
      </c>
      <c r="U6" s="204" t="s">
        <v>585</v>
      </c>
      <c r="V6" s="204" t="s">
        <v>376</v>
      </c>
      <c r="W6" s="204" t="s">
        <v>376</v>
      </c>
      <c r="X6" s="201"/>
      <c r="Y6" s="201"/>
      <c r="Z6" s="232" t="s">
        <v>766</v>
      </c>
      <c r="AA6" s="201" t="s">
        <v>376</v>
      </c>
      <c r="AB6" s="201" t="s">
        <v>770</v>
      </c>
      <c r="AC6" s="201"/>
      <c r="AD6" s="201"/>
      <c r="AE6" s="205"/>
      <c r="AF6" s="211"/>
      <c r="AG6" s="201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</row>
    <row r="7" spans="1:228" s="163" customFormat="1" ht="14.25" customHeight="1">
      <c r="A7" s="363">
        <v>3</v>
      </c>
      <c r="B7" s="281" t="s">
        <v>671</v>
      </c>
      <c r="C7" s="241" t="s">
        <v>33</v>
      </c>
      <c r="D7" s="236">
        <v>36.96</v>
      </c>
      <c r="E7" s="237">
        <v>152518.77000000002</v>
      </c>
      <c r="F7" s="238"/>
      <c r="G7" s="307"/>
      <c r="H7" s="202">
        <v>2</v>
      </c>
      <c r="I7" s="203"/>
      <c r="J7" s="202"/>
      <c r="K7" s="200"/>
      <c r="L7" s="200"/>
      <c r="M7" s="200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1"/>
      <c r="Y7" s="201"/>
      <c r="Z7" s="232"/>
      <c r="AA7" s="201"/>
      <c r="AB7" s="201"/>
      <c r="AC7" s="201"/>
      <c r="AD7" s="201"/>
      <c r="AE7" s="205"/>
      <c r="AF7" s="211"/>
      <c r="AG7" s="201"/>
      <c r="AH7" s="162"/>
      <c r="AI7" s="162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</row>
    <row r="8" spans="1:228" s="163" customFormat="1" ht="14.25" customHeight="1">
      <c r="A8" s="363">
        <v>4</v>
      </c>
      <c r="B8" s="281" t="s">
        <v>20</v>
      </c>
      <c r="C8" s="241" t="s">
        <v>33</v>
      </c>
      <c r="D8" s="236">
        <v>92.91</v>
      </c>
      <c r="E8" s="237">
        <v>92910</v>
      </c>
      <c r="F8" s="238"/>
      <c r="G8" s="307"/>
      <c r="H8" s="202">
        <v>1</v>
      </c>
      <c r="I8" s="203">
        <v>1900</v>
      </c>
      <c r="J8" s="202">
        <v>1</v>
      </c>
      <c r="K8" s="200" t="s">
        <v>610</v>
      </c>
      <c r="L8" s="200" t="s">
        <v>374</v>
      </c>
      <c r="M8" s="200" t="s">
        <v>382</v>
      </c>
      <c r="N8" s="204" t="s">
        <v>376</v>
      </c>
      <c r="O8" s="204" t="s">
        <v>376</v>
      </c>
      <c r="P8" s="204" t="s">
        <v>376</v>
      </c>
      <c r="Q8" s="204" t="s">
        <v>376</v>
      </c>
      <c r="R8" s="204" t="s">
        <v>376</v>
      </c>
      <c r="S8" s="204" t="s">
        <v>376</v>
      </c>
      <c r="T8" s="204" t="s">
        <v>376</v>
      </c>
      <c r="U8" s="204" t="s">
        <v>612</v>
      </c>
      <c r="V8" s="204" t="s">
        <v>376</v>
      </c>
      <c r="W8" s="204" t="s">
        <v>376</v>
      </c>
      <c r="X8" s="201" t="s">
        <v>376</v>
      </c>
      <c r="Y8" s="201" t="s">
        <v>376</v>
      </c>
      <c r="Z8" s="232" t="s">
        <v>766</v>
      </c>
      <c r="AA8" s="201" t="s">
        <v>376</v>
      </c>
      <c r="AB8" s="201" t="s">
        <v>769</v>
      </c>
      <c r="AC8" s="201"/>
      <c r="AD8" s="201">
        <v>2015</v>
      </c>
      <c r="AE8" s="205" t="s">
        <v>613</v>
      </c>
      <c r="AF8" s="211">
        <v>5975.67</v>
      </c>
      <c r="AG8" s="201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</row>
    <row r="9" spans="1:228" s="163" customFormat="1" ht="14.25" customHeight="1">
      <c r="A9" s="363">
        <v>5</v>
      </c>
      <c r="B9" s="281" t="s">
        <v>665</v>
      </c>
      <c r="C9" s="241" t="s">
        <v>312</v>
      </c>
      <c r="D9" s="236">
        <v>2442.14</v>
      </c>
      <c r="E9" s="237">
        <v>2442140</v>
      </c>
      <c r="F9" s="238"/>
      <c r="G9" s="307"/>
      <c r="H9" s="202"/>
      <c r="I9" s="203"/>
      <c r="J9" s="202"/>
      <c r="K9" s="200"/>
      <c r="L9" s="200"/>
      <c r="M9" s="200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1"/>
      <c r="Y9" s="201"/>
      <c r="Z9" s="232" t="s">
        <v>766</v>
      </c>
      <c r="AA9" s="201"/>
      <c r="AB9" s="201" t="s">
        <v>769</v>
      </c>
      <c r="AC9" s="201"/>
      <c r="AD9" s="201"/>
      <c r="AE9" s="205"/>
      <c r="AF9" s="211"/>
      <c r="AG9" s="201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</row>
    <row r="10" spans="1:228" s="163" customFormat="1" ht="14.25" customHeight="1">
      <c r="A10" s="363">
        <v>6</v>
      </c>
      <c r="B10" s="192" t="s">
        <v>184</v>
      </c>
      <c r="C10" s="241" t="s">
        <v>308</v>
      </c>
      <c r="D10" s="231">
        <v>31.57</v>
      </c>
      <c r="E10" s="237">
        <v>31570</v>
      </c>
      <c r="F10" s="237"/>
      <c r="G10" s="307"/>
      <c r="H10" s="202">
        <v>1</v>
      </c>
      <c r="I10" s="203">
        <v>1956</v>
      </c>
      <c r="J10" s="202">
        <v>1</v>
      </c>
      <c r="K10" s="200" t="s">
        <v>621</v>
      </c>
      <c r="L10" s="200" t="s">
        <v>588</v>
      </c>
      <c r="M10" s="200" t="s">
        <v>614</v>
      </c>
      <c r="N10" s="204" t="s">
        <v>376</v>
      </c>
      <c r="O10" s="204" t="s">
        <v>376</v>
      </c>
      <c r="P10" s="204" t="s">
        <v>376</v>
      </c>
      <c r="Q10" s="204" t="s">
        <v>376</v>
      </c>
      <c r="R10" s="204" t="s">
        <v>376</v>
      </c>
      <c r="S10" s="204" t="s">
        <v>376</v>
      </c>
      <c r="T10" s="204" t="s">
        <v>376</v>
      </c>
      <c r="U10" s="204" t="s">
        <v>612</v>
      </c>
      <c r="V10" s="204" t="s">
        <v>376</v>
      </c>
      <c r="W10" s="204" t="s">
        <v>376</v>
      </c>
      <c r="X10" s="201" t="s">
        <v>376</v>
      </c>
      <c r="Y10" s="201" t="s">
        <v>378</v>
      </c>
      <c r="Z10" s="201" t="s">
        <v>766</v>
      </c>
      <c r="AA10" s="201" t="s">
        <v>376</v>
      </c>
      <c r="AB10" s="201"/>
      <c r="AC10" s="201"/>
      <c r="AD10" s="201"/>
      <c r="AE10" s="205"/>
      <c r="AF10" s="211"/>
      <c r="AG10" s="201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</row>
    <row r="11" spans="1:228" s="163" customFormat="1" ht="14.25" customHeight="1">
      <c r="A11" s="363">
        <v>7</v>
      </c>
      <c r="B11" s="283" t="s">
        <v>185</v>
      </c>
      <c r="C11" s="241" t="s">
        <v>42</v>
      </c>
      <c r="D11" s="231">
        <v>137.18</v>
      </c>
      <c r="E11" s="237">
        <v>137180</v>
      </c>
      <c r="F11" s="237"/>
      <c r="G11" s="307"/>
      <c r="H11" s="202">
        <v>1</v>
      </c>
      <c r="I11" s="203">
        <v>1901</v>
      </c>
      <c r="J11" s="202">
        <v>1</v>
      </c>
      <c r="K11" s="200" t="s">
        <v>610</v>
      </c>
      <c r="L11" s="200" t="s">
        <v>374</v>
      </c>
      <c r="M11" s="200" t="s">
        <v>382</v>
      </c>
      <c r="N11" s="204" t="s">
        <v>376</v>
      </c>
      <c r="O11" s="204" t="s">
        <v>376</v>
      </c>
      <c r="P11" s="204" t="s">
        <v>414</v>
      </c>
      <c r="Q11" s="204" t="s">
        <v>376</v>
      </c>
      <c r="R11" s="204" t="s">
        <v>376</v>
      </c>
      <c r="S11" s="204" t="s">
        <v>376</v>
      </c>
      <c r="T11" s="204" t="s">
        <v>376</v>
      </c>
      <c r="U11" s="204" t="s">
        <v>585</v>
      </c>
      <c r="V11" s="204" t="s">
        <v>376</v>
      </c>
      <c r="W11" s="204" t="s">
        <v>376</v>
      </c>
      <c r="X11" s="201" t="s">
        <v>376</v>
      </c>
      <c r="Y11" s="201" t="s">
        <v>378</v>
      </c>
      <c r="Z11" s="232">
        <v>42162</v>
      </c>
      <c r="AA11" s="201" t="s">
        <v>376</v>
      </c>
      <c r="AB11" s="201" t="s">
        <v>393</v>
      </c>
      <c r="AC11" s="201"/>
      <c r="AD11" s="201">
        <v>2014</v>
      </c>
      <c r="AE11" s="205" t="s">
        <v>615</v>
      </c>
      <c r="AF11" s="211">
        <v>2214</v>
      </c>
      <c r="AG11" s="201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</row>
    <row r="12" spans="1:228" s="163" customFormat="1" ht="14.25" customHeight="1">
      <c r="A12" s="363">
        <v>8</v>
      </c>
      <c r="B12" s="283" t="s">
        <v>186</v>
      </c>
      <c r="C12" s="241" t="s">
        <v>42</v>
      </c>
      <c r="D12" s="231">
        <v>1419.6100000000001</v>
      </c>
      <c r="E12" s="237">
        <v>1419610.0000000002</v>
      </c>
      <c r="F12" s="237"/>
      <c r="G12" s="307">
        <v>15</v>
      </c>
      <c r="H12" s="202">
        <v>6</v>
      </c>
      <c r="I12" s="203">
        <v>1901</v>
      </c>
      <c r="J12" s="202">
        <v>3</v>
      </c>
      <c r="K12" s="200" t="s">
        <v>610</v>
      </c>
      <c r="L12" s="200" t="s">
        <v>374</v>
      </c>
      <c r="M12" s="200" t="s">
        <v>382</v>
      </c>
      <c r="N12" s="204" t="s">
        <v>376</v>
      </c>
      <c r="O12" s="204" t="s">
        <v>376</v>
      </c>
      <c r="P12" s="204" t="s">
        <v>377</v>
      </c>
      <c r="Q12" s="204" t="s">
        <v>378</v>
      </c>
      <c r="R12" s="204" t="s">
        <v>376</v>
      </c>
      <c r="S12" s="204" t="s">
        <v>376</v>
      </c>
      <c r="T12" s="204" t="s">
        <v>376</v>
      </c>
      <c r="U12" s="204" t="s">
        <v>585</v>
      </c>
      <c r="V12" s="204" t="s">
        <v>376</v>
      </c>
      <c r="W12" s="204" t="s">
        <v>376</v>
      </c>
      <c r="X12" s="201" t="s">
        <v>376</v>
      </c>
      <c r="Y12" s="201" t="s">
        <v>378</v>
      </c>
      <c r="Z12" s="232" t="s">
        <v>766</v>
      </c>
      <c r="AA12" s="201" t="s">
        <v>376</v>
      </c>
      <c r="AB12" s="201" t="s">
        <v>393</v>
      </c>
      <c r="AC12" s="201"/>
      <c r="AD12" s="201" t="s">
        <v>631</v>
      </c>
      <c r="AE12" s="205" t="s">
        <v>436</v>
      </c>
      <c r="AF12" s="211">
        <v>6724</v>
      </c>
      <c r="AG12" s="201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</row>
    <row r="13" spans="1:228" s="163" customFormat="1" ht="14.25" customHeight="1">
      <c r="A13" s="363">
        <v>9</v>
      </c>
      <c r="B13" s="283" t="s">
        <v>649</v>
      </c>
      <c r="C13" s="241" t="s">
        <v>275</v>
      </c>
      <c r="D13" s="231">
        <v>134.4</v>
      </c>
      <c r="E13" s="237">
        <v>134400</v>
      </c>
      <c r="F13" s="237"/>
      <c r="G13" s="307"/>
      <c r="H13" s="202">
        <v>1</v>
      </c>
      <c r="I13" s="203"/>
      <c r="J13" s="202"/>
      <c r="K13" s="200"/>
      <c r="L13" s="200"/>
      <c r="M13" s="200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1"/>
      <c r="Y13" s="201"/>
      <c r="Z13" s="232"/>
      <c r="AA13" s="201"/>
      <c r="AB13" s="201"/>
      <c r="AC13" s="201"/>
      <c r="AD13" s="201"/>
      <c r="AE13" s="205"/>
      <c r="AF13" s="211"/>
      <c r="AG13" s="201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</row>
    <row r="14" spans="1:228" s="163" customFormat="1" ht="14.25" customHeight="1">
      <c r="A14" s="363">
        <v>10</v>
      </c>
      <c r="B14" s="285" t="s">
        <v>50</v>
      </c>
      <c r="C14" s="241" t="s">
        <v>275</v>
      </c>
      <c r="D14" s="236">
        <v>40.58</v>
      </c>
      <c r="E14" s="237">
        <v>40580</v>
      </c>
      <c r="F14" s="238"/>
      <c r="G14" s="307"/>
      <c r="H14" s="202">
        <v>1</v>
      </c>
      <c r="I14" s="203">
        <v>1900</v>
      </c>
      <c r="J14" s="202">
        <v>1</v>
      </c>
      <c r="K14" s="200" t="s">
        <v>610</v>
      </c>
      <c r="L14" s="200" t="s">
        <v>374</v>
      </c>
      <c r="M14" s="200" t="s">
        <v>382</v>
      </c>
      <c r="N14" s="204" t="s">
        <v>376</v>
      </c>
      <c r="O14" s="204" t="s">
        <v>376</v>
      </c>
      <c r="P14" s="204"/>
      <c r="Q14" s="204" t="s">
        <v>376</v>
      </c>
      <c r="R14" s="204" t="s">
        <v>376</v>
      </c>
      <c r="S14" s="204" t="s">
        <v>376</v>
      </c>
      <c r="T14" s="204" t="s">
        <v>376</v>
      </c>
      <c r="U14" s="204" t="s">
        <v>585</v>
      </c>
      <c r="V14" s="204" t="s">
        <v>376</v>
      </c>
      <c r="W14" s="204" t="s">
        <v>376</v>
      </c>
      <c r="X14" s="201" t="s">
        <v>376</v>
      </c>
      <c r="Y14" s="201" t="s">
        <v>378</v>
      </c>
      <c r="Z14" s="201">
        <v>2015</v>
      </c>
      <c r="AA14" s="201" t="s">
        <v>376</v>
      </c>
      <c r="AB14" s="201">
        <v>2013</v>
      </c>
      <c r="AC14" s="201"/>
      <c r="AD14" s="201"/>
      <c r="AE14" s="205"/>
      <c r="AF14" s="211"/>
      <c r="AG14" s="201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</row>
    <row r="15" spans="1:228" s="163" customFormat="1" ht="14.25" customHeight="1">
      <c r="A15" s="363">
        <v>11</v>
      </c>
      <c r="B15" s="285" t="s">
        <v>682</v>
      </c>
      <c r="C15" s="241" t="s">
        <v>298</v>
      </c>
      <c r="D15" s="236">
        <v>146.56</v>
      </c>
      <c r="E15" s="238"/>
      <c r="F15" s="238">
        <v>155185.37</v>
      </c>
      <c r="G15" s="307"/>
      <c r="H15" s="202">
        <v>1</v>
      </c>
      <c r="I15" s="203">
        <v>1930</v>
      </c>
      <c r="J15" s="202">
        <v>2</v>
      </c>
      <c r="K15" s="200" t="s">
        <v>624</v>
      </c>
      <c r="L15" s="200" t="s">
        <v>374</v>
      </c>
      <c r="M15" s="200" t="s">
        <v>382</v>
      </c>
      <c r="N15" s="204" t="s">
        <v>376</v>
      </c>
      <c r="O15" s="204" t="s">
        <v>376</v>
      </c>
      <c r="P15" s="204" t="s">
        <v>585</v>
      </c>
      <c r="Q15" s="204" t="s">
        <v>376</v>
      </c>
      <c r="R15" s="204" t="s">
        <v>376</v>
      </c>
      <c r="S15" s="204" t="s">
        <v>376</v>
      </c>
      <c r="T15" s="204" t="s">
        <v>376</v>
      </c>
      <c r="U15" s="204" t="s">
        <v>585</v>
      </c>
      <c r="V15" s="204" t="s">
        <v>376</v>
      </c>
      <c r="W15" s="204" t="s">
        <v>376</v>
      </c>
      <c r="X15" s="201" t="s">
        <v>376</v>
      </c>
      <c r="Y15" s="201" t="s">
        <v>376</v>
      </c>
      <c r="Z15" s="232" t="s">
        <v>766</v>
      </c>
      <c r="AA15" s="201" t="s">
        <v>376</v>
      </c>
      <c r="AB15" s="201" t="s">
        <v>770</v>
      </c>
      <c r="AC15" s="201"/>
      <c r="AD15" s="201"/>
      <c r="AE15" s="205"/>
      <c r="AF15" s="211"/>
      <c r="AG15" s="201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</row>
    <row r="16" spans="1:228" s="163" customFormat="1" ht="14.25" customHeight="1">
      <c r="A16" s="363">
        <v>12</v>
      </c>
      <c r="B16" s="284" t="s">
        <v>745</v>
      </c>
      <c r="C16" s="241" t="s">
        <v>24</v>
      </c>
      <c r="D16" s="231">
        <v>95.47</v>
      </c>
      <c r="E16" s="238"/>
      <c r="F16" s="237">
        <v>113652.4</v>
      </c>
      <c r="G16" s="307">
        <v>1</v>
      </c>
      <c r="H16" s="202">
        <v>1</v>
      </c>
      <c r="I16" s="203">
        <v>1913</v>
      </c>
      <c r="J16" s="202">
        <v>1</v>
      </c>
      <c r="K16" s="200" t="s">
        <v>610</v>
      </c>
      <c r="L16" s="200" t="s">
        <v>374</v>
      </c>
      <c r="M16" s="200" t="s">
        <v>382</v>
      </c>
      <c r="N16" s="204" t="s">
        <v>376</v>
      </c>
      <c r="O16" s="204" t="s">
        <v>376</v>
      </c>
      <c r="P16" s="204" t="s">
        <v>377</v>
      </c>
      <c r="Q16" s="204" t="s">
        <v>378</v>
      </c>
      <c r="R16" s="204" t="s">
        <v>376</v>
      </c>
      <c r="S16" s="204" t="s">
        <v>376</v>
      </c>
      <c r="T16" s="204" t="s">
        <v>376</v>
      </c>
      <c r="U16" s="204" t="s">
        <v>585</v>
      </c>
      <c r="V16" s="204" t="s">
        <v>376</v>
      </c>
      <c r="W16" s="204" t="s">
        <v>376</v>
      </c>
      <c r="X16" s="201" t="s">
        <v>376</v>
      </c>
      <c r="Y16" s="201" t="s">
        <v>378</v>
      </c>
      <c r="Z16" s="232" t="s">
        <v>766</v>
      </c>
      <c r="AA16" s="201" t="s">
        <v>376</v>
      </c>
      <c r="AB16" s="201" t="s">
        <v>417</v>
      </c>
      <c r="AC16" s="201"/>
      <c r="AD16" s="201"/>
      <c r="AE16" s="205"/>
      <c r="AF16" s="211"/>
      <c r="AG16" s="201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</row>
    <row r="17" spans="1:231" s="163" customFormat="1" ht="14.25" customHeight="1">
      <c r="A17" s="363">
        <v>13</v>
      </c>
      <c r="B17" s="281" t="s">
        <v>746</v>
      </c>
      <c r="C17" s="241" t="s">
        <v>309</v>
      </c>
      <c r="D17" s="231">
        <v>1337.96</v>
      </c>
      <c r="E17" s="237">
        <v>1337960</v>
      </c>
      <c r="F17" s="237"/>
      <c r="G17" s="307"/>
      <c r="H17" s="202">
        <v>4</v>
      </c>
      <c r="I17" s="203">
        <v>1987</v>
      </c>
      <c r="J17" s="202">
        <v>2</v>
      </c>
      <c r="K17" s="200" t="s">
        <v>623</v>
      </c>
      <c r="L17" s="200" t="s">
        <v>588</v>
      </c>
      <c r="M17" s="200" t="s">
        <v>382</v>
      </c>
      <c r="N17" s="204" t="s">
        <v>376</v>
      </c>
      <c r="O17" s="204" t="s">
        <v>378</v>
      </c>
      <c r="P17" s="204" t="s">
        <v>421</v>
      </c>
      <c r="Q17" s="204" t="s">
        <v>376</v>
      </c>
      <c r="R17" s="204"/>
      <c r="S17" s="204"/>
      <c r="T17" s="204"/>
      <c r="U17" s="204" t="s">
        <v>612</v>
      </c>
      <c r="V17" s="204" t="s">
        <v>376</v>
      </c>
      <c r="W17" s="204" t="s">
        <v>376</v>
      </c>
      <c r="X17" s="201" t="s">
        <v>376</v>
      </c>
      <c r="Y17" s="201" t="s">
        <v>378</v>
      </c>
      <c r="Z17" s="232" t="s">
        <v>766</v>
      </c>
      <c r="AA17" s="201" t="s">
        <v>376</v>
      </c>
      <c r="AB17" s="201">
        <v>2019</v>
      </c>
      <c r="AC17" s="201"/>
      <c r="AD17" s="201" t="s">
        <v>633</v>
      </c>
      <c r="AE17" s="205" t="s">
        <v>618</v>
      </c>
      <c r="AF17" s="211">
        <v>20844</v>
      </c>
      <c r="AG17" s="201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</row>
    <row r="18" spans="1:231" s="163" customFormat="1" ht="14.25" customHeight="1">
      <c r="A18" s="363">
        <v>14</v>
      </c>
      <c r="B18" s="281" t="s">
        <v>747</v>
      </c>
      <c r="C18" s="241" t="s">
        <v>297</v>
      </c>
      <c r="D18" s="231">
        <v>163.07</v>
      </c>
      <c r="E18" s="237">
        <v>163070</v>
      </c>
      <c r="F18" s="237"/>
      <c r="G18" s="307"/>
      <c r="H18" s="202">
        <v>1</v>
      </c>
      <c r="I18" s="203">
        <v>1909</v>
      </c>
      <c r="J18" s="202"/>
      <c r="K18" s="200"/>
      <c r="L18" s="200"/>
      <c r="M18" s="200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1"/>
      <c r="Y18" s="201"/>
      <c r="Z18" s="232" t="s">
        <v>766</v>
      </c>
      <c r="AA18" s="201"/>
      <c r="AB18" s="201"/>
      <c r="AC18" s="201"/>
      <c r="AD18" s="201"/>
      <c r="AE18" s="205"/>
      <c r="AF18" s="211"/>
      <c r="AG18" s="201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</row>
    <row r="19" spans="1:231" s="163" customFormat="1" ht="14.25" customHeight="1">
      <c r="A19" s="363">
        <v>15</v>
      </c>
      <c r="B19" s="281" t="s">
        <v>705</v>
      </c>
      <c r="C19" s="241" t="s">
        <v>297</v>
      </c>
      <c r="D19" s="231">
        <v>38</v>
      </c>
      <c r="E19" s="237">
        <v>38000</v>
      </c>
      <c r="F19" s="237"/>
      <c r="G19" s="307"/>
      <c r="H19" s="202">
        <v>1</v>
      </c>
      <c r="I19" s="203">
        <v>1909</v>
      </c>
      <c r="J19" s="202">
        <v>1</v>
      </c>
      <c r="K19" s="200" t="s">
        <v>624</v>
      </c>
      <c r="L19" s="200" t="s">
        <v>374</v>
      </c>
      <c r="M19" s="200" t="s">
        <v>382</v>
      </c>
      <c r="N19" s="204" t="s">
        <v>376</v>
      </c>
      <c r="O19" s="204" t="s">
        <v>376</v>
      </c>
      <c r="P19" s="204" t="s">
        <v>585</v>
      </c>
      <c r="Q19" s="204" t="s">
        <v>376</v>
      </c>
      <c r="R19" s="204" t="s">
        <v>376</v>
      </c>
      <c r="S19" s="204" t="s">
        <v>376</v>
      </c>
      <c r="T19" s="204" t="s">
        <v>376</v>
      </c>
      <c r="U19" s="204" t="s">
        <v>585</v>
      </c>
      <c r="V19" s="204" t="s">
        <v>376</v>
      </c>
      <c r="W19" s="204" t="s">
        <v>376</v>
      </c>
      <c r="X19" s="201" t="s">
        <v>376</v>
      </c>
      <c r="Y19" s="201" t="s">
        <v>376</v>
      </c>
      <c r="Z19" s="201" t="s">
        <v>766</v>
      </c>
      <c r="AA19" s="201" t="s">
        <v>376</v>
      </c>
      <c r="AB19" s="201" t="s">
        <v>393</v>
      </c>
      <c r="AC19" s="201"/>
      <c r="AD19" s="201"/>
      <c r="AE19" s="205"/>
      <c r="AF19" s="211"/>
      <c r="AG19" s="201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</row>
    <row r="20" spans="1:231" s="163" customFormat="1" ht="14.25" customHeight="1">
      <c r="A20" s="363">
        <v>16</v>
      </c>
      <c r="B20" s="281" t="s">
        <v>187</v>
      </c>
      <c r="C20" s="241" t="s">
        <v>33</v>
      </c>
      <c r="D20" s="231">
        <v>227.32</v>
      </c>
      <c r="E20" s="237">
        <v>227320</v>
      </c>
      <c r="F20" s="237"/>
      <c r="G20" s="307"/>
      <c r="H20" s="202">
        <v>1</v>
      </c>
      <c r="I20" s="203">
        <v>1956</v>
      </c>
      <c r="J20" s="202">
        <v>1</v>
      </c>
      <c r="K20" s="200" t="s">
        <v>610</v>
      </c>
      <c r="L20" s="200" t="s">
        <v>588</v>
      </c>
      <c r="M20" s="200" t="s">
        <v>382</v>
      </c>
      <c r="N20" s="204" t="s">
        <v>376</v>
      </c>
      <c r="O20" s="204"/>
      <c r="P20" s="204" t="s">
        <v>616</v>
      </c>
      <c r="Q20" s="204" t="s">
        <v>376</v>
      </c>
      <c r="R20" s="204"/>
      <c r="S20" s="204"/>
      <c r="T20" s="204" t="s">
        <v>376</v>
      </c>
      <c r="U20" s="204" t="s">
        <v>617</v>
      </c>
      <c r="V20" s="204" t="s">
        <v>376</v>
      </c>
      <c r="W20" s="204" t="s">
        <v>376</v>
      </c>
      <c r="X20" s="201" t="s">
        <v>376</v>
      </c>
      <c r="Y20" s="201" t="s">
        <v>378</v>
      </c>
      <c r="Z20" s="232" t="s">
        <v>766</v>
      </c>
      <c r="AA20" s="201" t="s">
        <v>376</v>
      </c>
      <c r="AB20" s="201"/>
      <c r="AC20" s="201"/>
      <c r="AD20" s="201"/>
      <c r="AE20" s="205"/>
      <c r="AF20" s="211"/>
      <c r="AG20" s="201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</row>
    <row r="21" spans="1:231" s="163" customFormat="1" ht="14.25" customHeight="1">
      <c r="A21" s="363">
        <v>17</v>
      </c>
      <c r="B21" s="281" t="s">
        <v>654</v>
      </c>
      <c r="C21" s="241" t="s">
        <v>296</v>
      </c>
      <c r="D21" s="231">
        <v>4606.8</v>
      </c>
      <c r="E21" s="237">
        <v>4606800</v>
      </c>
      <c r="F21" s="237"/>
      <c r="G21" s="307"/>
      <c r="H21" s="202">
        <v>1</v>
      </c>
      <c r="I21" s="203">
        <v>1970</v>
      </c>
      <c r="J21" s="202"/>
      <c r="K21" s="200"/>
      <c r="L21" s="200"/>
      <c r="M21" s="200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1"/>
      <c r="Y21" s="201"/>
      <c r="Z21" s="232" t="s">
        <v>766</v>
      </c>
      <c r="AA21" s="201"/>
      <c r="AB21" s="201" t="s">
        <v>771</v>
      </c>
      <c r="AC21" s="201"/>
      <c r="AD21" s="201"/>
      <c r="AE21" s="205"/>
      <c r="AF21" s="211"/>
      <c r="AG21" s="201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</row>
    <row r="22" spans="1:231" s="163" customFormat="1" ht="14.25" customHeight="1">
      <c r="A22" s="363">
        <v>18</v>
      </c>
      <c r="B22" s="281" t="s">
        <v>655</v>
      </c>
      <c r="C22" s="241" t="s">
        <v>296</v>
      </c>
      <c r="D22" s="231">
        <v>50</v>
      </c>
      <c r="E22" s="237">
        <v>50000</v>
      </c>
      <c r="F22" s="237"/>
      <c r="G22" s="307"/>
      <c r="H22" s="202">
        <v>1</v>
      </c>
      <c r="I22" s="203">
        <v>1970</v>
      </c>
      <c r="J22" s="202"/>
      <c r="K22" s="200"/>
      <c r="L22" s="200"/>
      <c r="M22" s="200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1"/>
      <c r="Y22" s="201"/>
      <c r="Z22" s="232" t="s">
        <v>766</v>
      </c>
      <c r="AA22" s="201"/>
      <c r="AB22" s="201" t="s">
        <v>771</v>
      </c>
      <c r="AC22" s="201"/>
      <c r="AD22" s="201"/>
      <c r="AE22" s="205"/>
      <c r="AF22" s="211"/>
      <c r="AG22" s="201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</row>
    <row r="23" spans="1:231" s="163" customFormat="1" ht="14.25" customHeight="1">
      <c r="A23" s="363">
        <v>19</v>
      </c>
      <c r="B23" s="285" t="s">
        <v>188</v>
      </c>
      <c r="C23" s="241" t="s">
        <v>291</v>
      </c>
      <c r="D23" s="236">
        <v>150.63999999999999</v>
      </c>
      <c r="E23" s="237">
        <v>150640</v>
      </c>
      <c r="F23" s="238"/>
      <c r="G23" s="307"/>
      <c r="H23" s="202">
        <v>2</v>
      </c>
      <c r="I23" s="203">
        <v>1900</v>
      </c>
      <c r="J23" s="202">
        <v>1</v>
      </c>
      <c r="K23" s="200" t="s">
        <v>624</v>
      </c>
      <c r="L23" s="200" t="s">
        <v>374</v>
      </c>
      <c r="M23" s="200" t="s">
        <v>382</v>
      </c>
      <c r="N23" s="204" t="s">
        <v>376</v>
      </c>
      <c r="O23" s="204" t="s">
        <v>376</v>
      </c>
      <c r="P23" s="204" t="s">
        <v>585</v>
      </c>
      <c r="Q23" s="204" t="s">
        <v>376</v>
      </c>
      <c r="R23" s="204" t="s">
        <v>376</v>
      </c>
      <c r="S23" s="204" t="s">
        <v>376</v>
      </c>
      <c r="T23" s="204" t="s">
        <v>376</v>
      </c>
      <c r="U23" s="204" t="s">
        <v>585</v>
      </c>
      <c r="V23" s="204" t="s">
        <v>376</v>
      </c>
      <c r="W23" s="204" t="s">
        <v>376</v>
      </c>
      <c r="X23" s="201" t="s">
        <v>376</v>
      </c>
      <c r="Y23" s="201" t="s">
        <v>376</v>
      </c>
      <c r="Z23" s="201"/>
      <c r="AA23" s="201"/>
      <c r="AB23" s="201"/>
      <c r="AC23" s="201"/>
      <c r="AD23" s="201"/>
      <c r="AE23" s="205"/>
      <c r="AF23" s="211"/>
      <c r="AG23" s="201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</row>
    <row r="24" spans="1:231" s="163" customFormat="1" ht="14.25" customHeight="1">
      <c r="A24" s="363">
        <v>20</v>
      </c>
      <c r="B24" s="285" t="s">
        <v>581</v>
      </c>
      <c r="C24" s="241" t="s">
        <v>291</v>
      </c>
      <c r="D24" s="236">
        <v>70.97</v>
      </c>
      <c r="E24" s="237">
        <v>70970</v>
      </c>
      <c r="F24" s="238"/>
      <c r="G24" s="307"/>
      <c r="H24" s="202">
        <v>2</v>
      </c>
      <c r="I24" s="203">
        <v>1900</v>
      </c>
      <c r="J24" s="202">
        <v>1</v>
      </c>
      <c r="K24" s="200" t="s">
        <v>610</v>
      </c>
      <c r="L24" s="200" t="s">
        <v>374</v>
      </c>
      <c r="M24" s="200" t="s">
        <v>382</v>
      </c>
      <c r="N24" s="204" t="s">
        <v>376</v>
      </c>
      <c r="O24" s="204" t="s">
        <v>376</v>
      </c>
      <c r="P24" s="204" t="s">
        <v>585</v>
      </c>
      <c r="Q24" s="204" t="s">
        <v>376</v>
      </c>
      <c r="R24" s="204" t="s">
        <v>376</v>
      </c>
      <c r="S24" s="204" t="s">
        <v>376</v>
      </c>
      <c r="T24" s="204" t="s">
        <v>376</v>
      </c>
      <c r="U24" s="204" t="s">
        <v>585</v>
      </c>
      <c r="V24" s="204" t="s">
        <v>376</v>
      </c>
      <c r="W24" s="204" t="s">
        <v>376</v>
      </c>
      <c r="X24" s="201" t="s">
        <v>376</v>
      </c>
      <c r="Y24" s="201" t="s">
        <v>376</v>
      </c>
      <c r="Z24" s="201"/>
      <c r="AA24" s="201"/>
      <c r="AB24" s="201"/>
      <c r="AC24" s="201"/>
      <c r="AD24" s="201"/>
      <c r="AE24" s="205"/>
      <c r="AF24" s="211"/>
      <c r="AG24" s="201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</row>
    <row r="25" spans="1:231" s="163" customFormat="1" ht="14.25" customHeight="1">
      <c r="A25" s="363">
        <v>21</v>
      </c>
      <c r="B25" s="281" t="s">
        <v>144</v>
      </c>
      <c r="C25" s="241" t="s">
        <v>33</v>
      </c>
      <c r="D25" s="231">
        <v>47.73</v>
      </c>
      <c r="E25" s="237">
        <v>158714.03999999998</v>
      </c>
      <c r="F25" s="238"/>
      <c r="G25" s="307"/>
      <c r="H25" s="202">
        <v>1</v>
      </c>
      <c r="I25" s="203">
        <v>1900</v>
      </c>
      <c r="J25" s="202">
        <v>2</v>
      </c>
      <c r="K25" s="200" t="s">
        <v>610</v>
      </c>
      <c r="L25" s="200" t="s">
        <v>374</v>
      </c>
      <c r="M25" s="200" t="s">
        <v>382</v>
      </c>
      <c r="N25" s="204" t="s">
        <v>376</v>
      </c>
      <c r="O25" s="204" t="s">
        <v>376</v>
      </c>
      <c r="P25" s="204" t="s">
        <v>376</v>
      </c>
      <c r="Q25" s="204" t="s">
        <v>376</v>
      </c>
      <c r="R25" s="204" t="s">
        <v>376</v>
      </c>
      <c r="S25" s="204" t="s">
        <v>376</v>
      </c>
      <c r="T25" s="204" t="s">
        <v>376</v>
      </c>
      <c r="U25" s="204" t="s">
        <v>585</v>
      </c>
      <c r="V25" s="204" t="s">
        <v>376</v>
      </c>
      <c r="W25" s="204" t="s">
        <v>376</v>
      </c>
      <c r="X25" s="201" t="s">
        <v>376</v>
      </c>
      <c r="Y25" s="201" t="s">
        <v>376</v>
      </c>
      <c r="Z25" s="201"/>
      <c r="AA25" s="201"/>
      <c r="AB25" s="201"/>
      <c r="AC25" s="201"/>
      <c r="AD25" s="201"/>
      <c r="AE25" s="205"/>
      <c r="AF25" s="211"/>
      <c r="AG25" s="201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</row>
    <row r="26" spans="1:231" s="163" customFormat="1" ht="14.25" customHeight="1">
      <c r="A26" s="363">
        <v>22</v>
      </c>
      <c r="B26" s="285" t="s">
        <v>599</v>
      </c>
      <c r="C26" s="241" t="s">
        <v>301</v>
      </c>
      <c r="D26" s="236">
        <v>30.27</v>
      </c>
      <c r="E26" s="237">
        <v>30270</v>
      </c>
      <c r="F26" s="238"/>
      <c r="G26" s="307"/>
      <c r="H26" s="202">
        <v>1</v>
      </c>
      <c r="I26" s="203">
        <v>1900</v>
      </c>
      <c r="J26" s="202">
        <v>1</v>
      </c>
      <c r="K26" s="200" t="s">
        <v>624</v>
      </c>
      <c r="L26" s="200" t="s">
        <v>374</v>
      </c>
      <c r="M26" s="200" t="s">
        <v>382</v>
      </c>
      <c r="N26" s="204" t="s">
        <v>376</v>
      </c>
      <c r="O26" s="204"/>
      <c r="P26" s="204" t="s">
        <v>585</v>
      </c>
      <c r="Q26" s="204"/>
      <c r="R26" s="204"/>
      <c r="S26" s="204"/>
      <c r="T26" s="204"/>
      <c r="U26" s="204"/>
      <c r="V26" s="204"/>
      <c r="W26" s="204"/>
      <c r="X26" s="201"/>
      <c r="Y26" s="201" t="s">
        <v>378</v>
      </c>
      <c r="Z26" s="201" t="s">
        <v>766</v>
      </c>
      <c r="AA26" s="201"/>
      <c r="AB26" s="201"/>
      <c r="AC26" s="201"/>
      <c r="AD26" s="201"/>
      <c r="AE26" s="205"/>
      <c r="AF26" s="211"/>
      <c r="AG26" s="201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</row>
    <row r="27" spans="1:231" s="163" customFormat="1" ht="14.25" customHeight="1">
      <c r="A27" s="363">
        <v>23</v>
      </c>
      <c r="B27" s="285" t="s">
        <v>189</v>
      </c>
      <c r="C27" s="241" t="s">
        <v>33</v>
      </c>
      <c r="D27" s="236">
        <v>1124</v>
      </c>
      <c r="E27" s="237">
        <v>1124000</v>
      </c>
      <c r="F27" s="238"/>
      <c r="G27" s="307"/>
      <c r="H27" s="202">
        <v>1</v>
      </c>
      <c r="I27" s="203">
        <v>1966</v>
      </c>
      <c r="J27" s="202">
        <v>2</v>
      </c>
      <c r="K27" s="200" t="s">
        <v>623</v>
      </c>
      <c r="L27" s="200" t="s">
        <v>588</v>
      </c>
      <c r="M27" s="200" t="s">
        <v>382</v>
      </c>
      <c r="N27" s="204" t="s">
        <v>376</v>
      </c>
      <c r="O27" s="204" t="s">
        <v>376</v>
      </c>
      <c r="P27" s="204" t="s">
        <v>414</v>
      </c>
      <c r="Q27" s="204" t="s">
        <v>376</v>
      </c>
      <c r="R27" s="204"/>
      <c r="S27" s="204"/>
      <c r="T27" s="204"/>
      <c r="U27" s="204" t="s">
        <v>612</v>
      </c>
      <c r="V27" s="204"/>
      <c r="W27" s="204"/>
      <c r="X27" s="201" t="s">
        <v>378</v>
      </c>
      <c r="Y27" s="201" t="s">
        <v>378</v>
      </c>
      <c r="Z27" s="201" t="s">
        <v>766</v>
      </c>
      <c r="AA27" s="201" t="s">
        <v>376</v>
      </c>
      <c r="AB27" s="201"/>
      <c r="AC27" s="201"/>
      <c r="AD27" s="201"/>
      <c r="AE27" s="205"/>
      <c r="AF27" s="211"/>
      <c r="AG27" s="20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</row>
    <row r="28" spans="1:231" s="163" customFormat="1" ht="14.25" customHeight="1">
      <c r="A28" s="363">
        <v>24</v>
      </c>
      <c r="B28" s="285" t="s">
        <v>190</v>
      </c>
      <c r="C28" s="241" t="s">
        <v>33</v>
      </c>
      <c r="D28" s="236">
        <v>110</v>
      </c>
      <c r="E28" s="238"/>
      <c r="F28" s="238">
        <v>127809</v>
      </c>
      <c r="G28" s="307"/>
      <c r="H28" s="202">
        <v>1</v>
      </c>
      <c r="I28" s="203">
        <v>1993</v>
      </c>
      <c r="J28" s="202">
        <v>1</v>
      </c>
      <c r="K28" s="200" t="s">
        <v>623</v>
      </c>
      <c r="L28" s="200" t="s">
        <v>588</v>
      </c>
      <c r="M28" s="200" t="s">
        <v>382</v>
      </c>
      <c r="N28" s="204" t="s">
        <v>376</v>
      </c>
      <c r="O28" s="204" t="s">
        <v>376</v>
      </c>
      <c r="P28" s="204" t="s">
        <v>414</v>
      </c>
      <c r="Q28" s="204" t="s">
        <v>376</v>
      </c>
      <c r="R28" s="204"/>
      <c r="S28" s="204"/>
      <c r="T28" s="204"/>
      <c r="U28" s="204" t="s">
        <v>612</v>
      </c>
      <c r="V28" s="204"/>
      <c r="W28" s="204"/>
      <c r="X28" s="201" t="s">
        <v>378</v>
      </c>
      <c r="Y28" s="201" t="s">
        <v>378</v>
      </c>
      <c r="Z28" s="201" t="s">
        <v>766</v>
      </c>
      <c r="AA28" s="201" t="s">
        <v>376</v>
      </c>
      <c r="AB28" s="201"/>
      <c r="AC28" s="201"/>
      <c r="AD28" s="201"/>
      <c r="AE28" s="205"/>
      <c r="AF28" s="211"/>
      <c r="AG28" s="201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</row>
    <row r="29" spans="1:231" s="11" customFormat="1" ht="21.75" customHeight="1">
      <c r="A29" s="369" t="s">
        <v>168</v>
      </c>
      <c r="B29" s="369"/>
      <c r="C29" s="311"/>
      <c r="D29" s="287">
        <f>SUM(D5:D28)</f>
        <v>12774.599999999999</v>
      </c>
      <c r="E29" s="288">
        <f t="shared" ref="E29:H29" si="0">SUM(E5:E28)</f>
        <v>12649112.809999999</v>
      </c>
      <c r="F29" s="288">
        <f t="shared" si="0"/>
        <v>396646.77</v>
      </c>
      <c r="G29" s="308">
        <f t="shared" si="0"/>
        <v>16</v>
      </c>
      <c r="H29" s="160">
        <f t="shared" si="0"/>
        <v>36</v>
      </c>
      <c r="I29" s="153"/>
      <c r="J29" s="153"/>
      <c r="K29" s="227"/>
      <c r="L29" s="227"/>
      <c r="M29" s="227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/>
      <c r="Y29" s="155"/>
      <c r="Z29" s="155"/>
      <c r="AA29" s="155"/>
      <c r="AB29" s="155"/>
      <c r="AC29" s="155"/>
      <c r="AD29" s="155"/>
      <c r="AE29" s="206"/>
      <c r="AF29" s="212"/>
      <c r="AG29" s="156"/>
    </row>
    <row r="30" spans="1:231" s="12" customFormat="1" ht="21.75" customHeight="1">
      <c r="A30" s="270"/>
      <c r="B30" s="271"/>
      <c r="C30" s="271"/>
      <c r="D30" s="272"/>
      <c r="E30" s="373">
        <f>E29+F29</f>
        <v>13045759.579999998</v>
      </c>
      <c r="F30" s="373"/>
      <c r="G30" s="139"/>
      <c r="H30" s="9"/>
      <c r="I30" s="9"/>
      <c r="J30" s="9"/>
      <c r="K30" s="172"/>
      <c r="L30" s="172"/>
      <c r="M30" s="172"/>
      <c r="N30" s="9"/>
      <c r="O30" s="9"/>
      <c r="P30" s="9"/>
      <c r="Q30" s="9"/>
      <c r="R30" s="9"/>
      <c r="S30" s="9"/>
      <c r="T30" s="9"/>
      <c r="U30" s="9"/>
      <c r="V30" s="9"/>
      <c r="W30" s="9"/>
      <c r="X30" s="8"/>
      <c r="Y30" s="8"/>
      <c r="Z30" s="8"/>
      <c r="AA30" s="8"/>
      <c r="AB30" s="8"/>
      <c r="AC30" s="8"/>
      <c r="AD30" s="8"/>
      <c r="AE30" s="175"/>
      <c r="AF30" s="213"/>
      <c r="AG30" s="8"/>
      <c r="HR30" s="13"/>
      <c r="HS30" s="13"/>
      <c r="HT30" s="13"/>
      <c r="HU30" s="13"/>
      <c r="HV30" s="13"/>
      <c r="HW30" s="13"/>
    </row>
    <row r="31" spans="1:231" s="27" customFormat="1" ht="15">
      <c r="A31" s="28"/>
      <c r="B31" s="29"/>
      <c r="C31" s="29"/>
      <c r="D31" s="31"/>
      <c r="E31" s="16"/>
      <c r="F31" s="18"/>
      <c r="G31" s="139"/>
      <c r="H31" s="9"/>
      <c r="I31" s="9"/>
      <c r="J31" s="9"/>
      <c r="K31" s="172"/>
      <c r="L31" s="172"/>
      <c r="M31" s="172"/>
      <c r="N31" s="9"/>
      <c r="O31" s="9"/>
      <c r="P31" s="9"/>
      <c r="Q31" s="9"/>
      <c r="R31" s="9"/>
      <c r="S31" s="9"/>
      <c r="T31" s="9"/>
      <c r="U31" s="9"/>
      <c r="V31" s="9"/>
      <c r="W31" s="9"/>
      <c r="X31" s="8"/>
      <c r="Y31" s="8"/>
      <c r="Z31" s="8"/>
      <c r="AA31" s="8"/>
      <c r="AB31" s="8"/>
      <c r="AC31" s="8"/>
      <c r="AD31" s="8"/>
      <c r="AE31" s="175"/>
      <c r="AF31" s="213"/>
      <c r="AG31" s="8"/>
    </row>
    <row r="32" spans="1:231" s="27" customFormat="1" ht="15">
      <c r="A32" s="28"/>
      <c r="B32" s="29"/>
      <c r="C32" s="29"/>
      <c r="D32" s="31"/>
      <c r="E32" s="16"/>
      <c r="F32" s="18"/>
      <c r="G32" s="139"/>
      <c r="H32" s="9"/>
      <c r="I32" s="9"/>
      <c r="J32" s="9"/>
      <c r="K32" s="172"/>
      <c r="L32" s="172"/>
      <c r="M32" s="172"/>
      <c r="N32" s="9"/>
      <c r="O32" s="9"/>
      <c r="P32" s="9"/>
      <c r="Q32" s="9"/>
      <c r="R32" s="9"/>
      <c r="S32" s="9"/>
      <c r="T32" s="9"/>
      <c r="U32" s="9"/>
      <c r="V32" s="9"/>
      <c r="W32" s="9"/>
      <c r="X32" s="8"/>
      <c r="Y32" s="8"/>
      <c r="Z32" s="8"/>
      <c r="AA32" s="8"/>
      <c r="AB32" s="8"/>
      <c r="AC32" s="8"/>
      <c r="AD32" s="8"/>
      <c r="AE32" s="175"/>
      <c r="AF32" s="213"/>
      <c r="AG32" s="8"/>
    </row>
    <row r="33" spans="1:33" s="27" customFormat="1" ht="15">
      <c r="A33" s="33"/>
      <c r="B33" s="70"/>
      <c r="C33" s="70"/>
      <c r="D33" s="57"/>
      <c r="E33" s="376"/>
      <c r="F33" s="18"/>
      <c r="G33" s="139"/>
      <c r="H33" s="9"/>
      <c r="I33" s="9"/>
      <c r="J33" s="9"/>
      <c r="K33" s="172"/>
      <c r="L33" s="172"/>
      <c r="M33" s="172"/>
      <c r="N33" s="9"/>
      <c r="O33" s="9"/>
      <c r="P33" s="9"/>
      <c r="Q33" s="9"/>
      <c r="R33" s="9"/>
      <c r="S33" s="9"/>
      <c r="T33" s="9"/>
      <c r="U33" s="9"/>
      <c r="V33" s="9"/>
      <c r="W33" s="9"/>
      <c r="X33" s="8"/>
      <c r="Y33" s="8"/>
      <c r="Z33" s="8"/>
      <c r="AA33" s="8"/>
      <c r="AB33" s="8"/>
      <c r="AC33" s="8"/>
      <c r="AD33" s="8"/>
      <c r="AE33" s="175"/>
      <c r="AF33" s="213"/>
      <c r="AG33" s="8"/>
    </row>
    <row r="34" spans="1:33" s="27" customFormat="1" ht="15">
      <c r="A34" s="33"/>
      <c r="B34" s="70"/>
      <c r="C34" s="70"/>
      <c r="D34" s="47"/>
      <c r="E34" s="376"/>
      <c r="F34" s="18"/>
      <c r="G34" s="139"/>
      <c r="H34" s="9"/>
      <c r="I34" s="9"/>
      <c r="J34" s="9"/>
      <c r="K34" s="172"/>
      <c r="L34" s="172"/>
      <c r="M34" s="172"/>
      <c r="N34" s="9"/>
      <c r="O34" s="9"/>
      <c r="P34" s="9"/>
      <c r="Q34" s="9"/>
      <c r="R34" s="9"/>
      <c r="S34" s="9"/>
      <c r="T34" s="9"/>
      <c r="U34" s="9"/>
      <c r="V34" s="9"/>
      <c r="W34" s="9"/>
      <c r="X34" s="8"/>
      <c r="Y34" s="8"/>
      <c r="Z34" s="8"/>
      <c r="AA34" s="8"/>
      <c r="AB34" s="8"/>
      <c r="AC34" s="8"/>
      <c r="AD34" s="8"/>
      <c r="AE34" s="175"/>
      <c r="AF34" s="213"/>
      <c r="AG34" s="8"/>
    </row>
    <row r="35" spans="1:33" s="27" customFormat="1" ht="15">
      <c r="A35" s="33"/>
      <c r="B35" s="71"/>
      <c r="C35" s="71"/>
      <c r="D35" s="47"/>
      <c r="E35" s="6"/>
      <c r="F35" s="18"/>
      <c r="G35" s="139"/>
      <c r="H35" s="9"/>
      <c r="I35" s="9"/>
      <c r="J35" s="9"/>
      <c r="K35" s="172"/>
      <c r="L35" s="172"/>
      <c r="M35" s="172"/>
      <c r="N35" s="9"/>
      <c r="O35" s="9"/>
      <c r="P35" s="9"/>
      <c r="Q35" s="9"/>
      <c r="R35" s="9"/>
      <c r="S35" s="9"/>
      <c r="T35" s="9"/>
      <c r="U35" s="9"/>
      <c r="V35" s="9"/>
      <c r="W35" s="9"/>
      <c r="X35" s="8"/>
      <c r="Y35" s="8"/>
      <c r="Z35" s="8"/>
      <c r="AA35" s="8"/>
      <c r="AB35" s="8"/>
      <c r="AC35" s="8"/>
      <c r="AD35" s="8"/>
      <c r="AE35" s="175"/>
      <c r="AF35" s="213"/>
      <c r="AG35" s="8"/>
    </row>
    <row r="36" spans="1:33" s="27" customFormat="1" ht="15">
      <c r="A36" s="33"/>
      <c r="B36" s="72"/>
      <c r="C36" s="72"/>
      <c r="D36" s="36"/>
      <c r="E36" s="6"/>
      <c r="F36" s="18"/>
      <c r="G36" s="139"/>
      <c r="H36" s="9"/>
      <c r="I36" s="9"/>
      <c r="J36" s="9"/>
      <c r="K36" s="172"/>
      <c r="L36" s="172"/>
      <c r="M36" s="172"/>
      <c r="N36" s="9"/>
      <c r="O36" s="9"/>
      <c r="P36" s="9"/>
      <c r="Q36" s="9"/>
      <c r="R36" s="9"/>
      <c r="S36" s="9"/>
      <c r="T36" s="9"/>
      <c r="U36" s="9"/>
      <c r="V36" s="9"/>
      <c r="W36" s="9"/>
      <c r="X36" s="8"/>
      <c r="Y36" s="8"/>
      <c r="Z36" s="8"/>
      <c r="AA36" s="8"/>
      <c r="AB36" s="8"/>
      <c r="AC36" s="8"/>
      <c r="AD36" s="8"/>
      <c r="AE36" s="175"/>
      <c r="AF36" s="213"/>
      <c r="AG36" s="8"/>
    </row>
    <row r="37" spans="1:33" s="27" customFormat="1" ht="15">
      <c r="A37" s="19"/>
      <c r="B37" s="72"/>
      <c r="C37" s="72"/>
      <c r="D37" s="36"/>
      <c r="E37" s="6"/>
      <c r="F37" s="18"/>
      <c r="G37" s="139"/>
      <c r="H37" s="9"/>
      <c r="I37" s="9"/>
      <c r="J37" s="9"/>
      <c r="K37" s="172"/>
      <c r="L37" s="172"/>
      <c r="M37" s="172"/>
      <c r="N37" s="9"/>
      <c r="O37" s="9"/>
      <c r="P37" s="9"/>
      <c r="Q37" s="9"/>
      <c r="R37" s="9"/>
      <c r="S37" s="9"/>
      <c r="T37" s="9"/>
      <c r="U37" s="9"/>
      <c r="V37" s="9"/>
      <c r="W37" s="9"/>
      <c r="X37" s="8"/>
      <c r="Y37" s="8"/>
      <c r="Z37" s="8"/>
      <c r="AA37" s="8"/>
      <c r="AB37" s="8"/>
      <c r="AC37" s="8"/>
      <c r="AD37" s="8"/>
      <c r="AE37" s="175"/>
      <c r="AF37" s="213"/>
      <c r="AG37" s="8"/>
    </row>
    <row r="38" spans="1:33" s="27" customFormat="1" ht="15">
      <c r="A38" s="33"/>
      <c r="B38" s="73"/>
      <c r="C38" s="73"/>
      <c r="D38" s="74"/>
      <c r="E38" s="6"/>
      <c r="F38" s="18"/>
      <c r="G38" s="139"/>
      <c r="H38" s="9"/>
      <c r="I38" s="9"/>
      <c r="J38" s="9"/>
      <c r="K38" s="172"/>
      <c r="L38" s="172"/>
      <c r="M38" s="172"/>
      <c r="N38" s="9"/>
      <c r="O38" s="9"/>
      <c r="P38" s="9"/>
      <c r="Q38" s="9"/>
      <c r="R38" s="9"/>
      <c r="S38" s="9"/>
      <c r="T38" s="9"/>
      <c r="U38" s="9"/>
      <c r="V38" s="9"/>
      <c r="W38" s="9"/>
      <c r="X38" s="8"/>
      <c r="Y38" s="8"/>
      <c r="Z38" s="8"/>
      <c r="AA38" s="8"/>
      <c r="AB38" s="8"/>
      <c r="AC38" s="8"/>
      <c r="AD38" s="8"/>
      <c r="AE38" s="175"/>
      <c r="AF38" s="213"/>
      <c r="AG38" s="8"/>
    </row>
    <row r="39" spans="1:33" s="27" customFormat="1" ht="15">
      <c r="A39" s="33"/>
      <c r="B39" s="75"/>
      <c r="C39" s="75"/>
      <c r="D39" s="37"/>
      <c r="E39" s="376"/>
      <c r="F39" s="18"/>
      <c r="G39" s="139"/>
      <c r="H39" s="9"/>
      <c r="I39" s="9"/>
      <c r="J39" s="9"/>
      <c r="K39" s="172"/>
      <c r="L39" s="172"/>
      <c r="M39" s="172"/>
      <c r="N39" s="9"/>
      <c r="O39" s="9"/>
      <c r="P39" s="9"/>
      <c r="Q39" s="9"/>
      <c r="R39" s="9"/>
      <c r="S39" s="9"/>
      <c r="T39" s="9"/>
      <c r="U39" s="9"/>
      <c r="V39" s="9"/>
      <c r="W39" s="9"/>
      <c r="X39" s="8"/>
      <c r="Y39" s="8"/>
      <c r="Z39" s="8"/>
      <c r="AA39" s="8"/>
      <c r="AB39" s="8"/>
      <c r="AC39" s="8"/>
      <c r="AD39" s="8"/>
      <c r="AE39" s="175"/>
      <c r="AF39" s="213"/>
      <c r="AG39" s="8"/>
    </row>
    <row r="40" spans="1:33" s="27" customFormat="1" ht="15">
      <c r="A40" s="33"/>
      <c r="B40" s="75"/>
      <c r="C40" s="75"/>
      <c r="D40" s="36"/>
      <c r="E40" s="376"/>
      <c r="F40" s="18"/>
      <c r="G40" s="139"/>
      <c r="H40" s="9"/>
      <c r="I40" s="9"/>
      <c r="J40" s="9"/>
      <c r="K40" s="172"/>
      <c r="L40" s="172"/>
      <c r="M40" s="172"/>
      <c r="N40" s="9"/>
      <c r="O40" s="9"/>
      <c r="P40" s="9"/>
      <c r="Q40" s="9"/>
      <c r="R40" s="9"/>
      <c r="S40" s="9"/>
      <c r="T40" s="9"/>
      <c r="U40" s="9"/>
      <c r="V40" s="9"/>
      <c r="W40" s="9"/>
      <c r="X40" s="8"/>
      <c r="Y40" s="8"/>
      <c r="Z40" s="8"/>
      <c r="AA40" s="8"/>
      <c r="AB40" s="8"/>
      <c r="AC40" s="8"/>
      <c r="AD40" s="8"/>
      <c r="AE40" s="175"/>
      <c r="AF40" s="213"/>
      <c r="AG40" s="8"/>
    </row>
    <row r="41" spans="1:33" s="27" customFormat="1" ht="15">
      <c r="A41" s="33"/>
      <c r="B41" s="71"/>
      <c r="C41" s="71"/>
      <c r="D41" s="47"/>
      <c r="E41" s="6"/>
      <c r="F41" s="18"/>
      <c r="G41" s="139"/>
      <c r="H41" s="9"/>
      <c r="I41" s="9"/>
      <c r="J41" s="9"/>
      <c r="K41" s="172"/>
      <c r="L41" s="172"/>
      <c r="M41" s="172"/>
      <c r="N41" s="9"/>
      <c r="O41" s="9"/>
      <c r="P41" s="9"/>
      <c r="Q41" s="9"/>
      <c r="R41" s="9"/>
      <c r="S41" s="9"/>
      <c r="T41" s="9"/>
      <c r="U41" s="9"/>
      <c r="V41" s="9"/>
      <c r="W41" s="9"/>
      <c r="X41" s="8"/>
      <c r="Y41" s="8"/>
      <c r="Z41" s="8"/>
      <c r="AA41" s="8"/>
      <c r="AB41" s="8"/>
      <c r="AC41" s="8"/>
      <c r="AD41" s="8"/>
      <c r="AE41" s="175"/>
      <c r="AF41" s="213"/>
      <c r="AG41" s="8"/>
    </row>
    <row r="42" spans="1:33" s="27" customFormat="1" ht="15">
      <c r="A42" s="33"/>
      <c r="B42" s="76"/>
      <c r="C42" s="76"/>
      <c r="D42" s="36"/>
      <c r="E42" s="376"/>
      <c r="F42" s="18"/>
      <c r="G42" s="139"/>
      <c r="H42" s="9"/>
      <c r="I42" s="9"/>
      <c r="J42" s="9"/>
      <c r="K42" s="172"/>
      <c r="L42" s="172"/>
      <c r="M42" s="172"/>
      <c r="N42" s="9"/>
      <c r="O42" s="9"/>
      <c r="P42" s="9"/>
      <c r="Q42" s="9"/>
      <c r="R42" s="9"/>
      <c r="S42" s="9"/>
      <c r="T42" s="9"/>
      <c r="U42" s="9"/>
      <c r="V42" s="9"/>
      <c r="W42" s="9"/>
      <c r="X42" s="8"/>
      <c r="Y42" s="8"/>
      <c r="Z42" s="8"/>
      <c r="AA42" s="8"/>
      <c r="AB42" s="8"/>
      <c r="AC42" s="8"/>
      <c r="AD42" s="8"/>
      <c r="AE42" s="175"/>
      <c r="AF42" s="213"/>
      <c r="AG42" s="8"/>
    </row>
    <row r="43" spans="1:33" s="27" customFormat="1" ht="15">
      <c r="A43" s="33"/>
      <c r="B43" s="76"/>
      <c r="C43" s="76"/>
      <c r="D43" s="61"/>
      <c r="E43" s="376"/>
      <c r="F43" s="18"/>
      <c r="G43" s="139"/>
      <c r="H43" s="9"/>
      <c r="I43" s="9"/>
      <c r="J43" s="9"/>
      <c r="K43" s="172"/>
      <c r="L43" s="172"/>
      <c r="M43" s="172"/>
      <c r="N43" s="9"/>
      <c r="O43" s="9"/>
      <c r="P43" s="9"/>
      <c r="Q43" s="9"/>
      <c r="R43" s="9"/>
      <c r="S43" s="9"/>
      <c r="T43" s="9"/>
      <c r="U43" s="9"/>
      <c r="V43" s="9"/>
      <c r="W43" s="9"/>
      <c r="X43" s="8"/>
      <c r="Y43" s="8"/>
      <c r="Z43" s="8"/>
      <c r="AA43" s="8"/>
      <c r="AB43" s="8"/>
      <c r="AC43" s="8"/>
      <c r="AD43" s="8"/>
      <c r="AE43" s="175"/>
      <c r="AF43" s="213"/>
      <c r="AG43" s="8"/>
    </row>
    <row r="44" spans="1:33" s="27" customFormat="1" ht="15">
      <c r="A44" s="40"/>
      <c r="B44" s="77"/>
      <c r="C44" s="77"/>
      <c r="D44" s="49"/>
      <c r="E44" s="39"/>
      <c r="F44" s="18"/>
      <c r="G44" s="139"/>
      <c r="H44" s="9"/>
      <c r="I44" s="9"/>
      <c r="J44" s="9"/>
      <c r="K44" s="172"/>
      <c r="L44" s="172"/>
      <c r="M44" s="172"/>
      <c r="N44" s="9"/>
      <c r="O44" s="9"/>
      <c r="P44" s="9"/>
      <c r="Q44" s="9"/>
      <c r="R44" s="9"/>
      <c r="S44" s="9"/>
      <c r="T44" s="9"/>
      <c r="U44" s="9"/>
      <c r="V44" s="9"/>
      <c r="W44" s="9"/>
      <c r="X44" s="8"/>
      <c r="Y44" s="8"/>
      <c r="Z44" s="8"/>
      <c r="AA44" s="8"/>
      <c r="AB44" s="8"/>
      <c r="AC44" s="8"/>
      <c r="AD44" s="8"/>
      <c r="AE44" s="175"/>
      <c r="AF44" s="213"/>
      <c r="AG44" s="8"/>
    </row>
    <row r="45" spans="1:33" s="27" customFormat="1" ht="15">
      <c r="A45" s="40"/>
      <c r="B45" s="78"/>
      <c r="C45" s="78"/>
      <c r="D45" s="42"/>
      <c r="E45" s="39"/>
      <c r="F45" s="18"/>
      <c r="G45" s="139"/>
      <c r="H45" s="9"/>
      <c r="I45" s="9"/>
      <c r="J45" s="9"/>
      <c r="K45" s="172"/>
      <c r="L45" s="172"/>
      <c r="M45" s="172"/>
      <c r="N45" s="9"/>
      <c r="O45" s="9"/>
      <c r="P45" s="9"/>
      <c r="Q45" s="9"/>
      <c r="R45" s="9"/>
      <c r="S45" s="9"/>
      <c r="T45" s="9"/>
      <c r="U45" s="9"/>
      <c r="V45" s="9"/>
      <c r="W45" s="9"/>
      <c r="X45" s="8"/>
      <c r="Y45" s="8"/>
      <c r="Z45" s="8"/>
      <c r="AA45" s="8"/>
      <c r="AB45" s="8"/>
      <c r="AC45" s="8"/>
      <c r="AD45" s="8"/>
      <c r="AE45" s="175"/>
      <c r="AF45" s="213"/>
      <c r="AG45" s="8"/>
    </row>
    <row r="46" spans="1:33" s="27" customFormat="1" ht="15">
      <c r="A46" s="33"/>
      <c r="B46" s="79"/>
      <c r="C46" s="79"/>
      <c r="D46" s="57"/>
      <c r="E46" s="6"/>
      <c r="F46" s="18"/>
      <c r="G46" s="139"/>
      <c r="H46" s="9"/>
      <c r="I46" s="9"/>
      <c r="J46" s="9"/>
      <c r="K46" s="172"/>
      <c r="L46" s="172"/>
      <c r="M46" s="172"/>
      <c r="N46" s="9"/>
      <c r="O46" s="9"/>
      <c r="P46" s="9"/>
      <c r="Q46" s="9"/>
      <c r="R46" s="9"/>
      <c r="S46" s="9"/>
      <c r="T46" s="9"/>
      <c r="U46" s="9"/>
      <c r="V46" s="9"/>
      <c r="W46" s="9"/>
      <c r="X46" s="8"/>
      <c r="Y46" s="8"/>
      <c r="Z46" s="8"/>
      <c r="AA46" s="8"/>
      <c r="AB46" s="8"/>
      <c r="AC46" s="8"/>
      <c r="AD46" s="8"/>
      <c r="AE46" s="175"/>
      <c r="AF46" s="213"/>
      <c r="AG46" s="8"/>
    </row>
    <row r="47" spans="1:33" s="27" customFormat="1" ht="15">
      <c r="A47" s="33"/>
      <c r="B47" s="80"/>
      <c r="C47" s="80"/>
      <c r="D47" s="37"/>
      <c r="E47" s="6"/>
      <c r="F47" s="18"/>
      <c r="G47" s="139"/>
      <c r="H47" s="9"/>
      <c r="I47" s="9"/>
      <c r="J47" s="9"/>
      <c r="K47" s="172"/>
      <c r="L47" s="172"/>
      <c r="M47" s="172"/>
      <c r="N47" s="9"/>
      <c r="O47" s="9"/>
      <c r="P47" s="9"/>
      <c r="Q47" s="9"/>
      <c r="R47" s="9"/>
      <c r="S47" s="9"/>
      <c r="T47" s="9"/>
      <c r="U47" s="9"/>
      <c r="V47" s="9"/>
      <c r="W47" s="9"/>
      <c r="X47" s="8"/>
      <c r="Y47" s="8"/>
      <c r="Z47" s="8"/>
      <c r="AA47" s="8"/>
      <c r="AB47" s="8"/>
      <c r="AC47" s="8"/>
      <c r="AD47" s="8"/>
      <c r="AE47" s="175"/>
      <c r="AF47" s="213"/>
      <c r="AG47" s="8"/>
    </row>
    <row r="48" spans="1:33" s="27" customFormat="1" ht="15">
      <c r="A48" s="19"/>
      <c r="B48" s="81"/>
      <c r="C48" s="81"/>
      <c r="D48" s="82"/>
      <c r="E48" s="6"/>
      <c r="F48" s="18"/>
      <c r="G48" s="139"/>
      <c r="H48" s="9"/>
      <c r="I48" s="9"/>
      <c r="J48" s="9"/>
      <c r="K48" s="172"/>
      <c r="L48" s="172"/>
      <c r="M48" s="172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  <c r="Y48" s="8"/>
      <c r="Z48" s="8"/>
      <c r="AA48" s="8"/>
      <c r="AB48" s="8"/>
      <c r="AC48" s="8"/>
      <c r="AD48" s="8"/>
      <c r="AE48" s="175"/>
      <c r="AF48" s="213"/>
      <c r="AG48" s="8"/>
    </row>
    <row r="49" spans="1:33" s="27" customFormat="1" ht="15">
      <c r="A49" s="33"/>
      <c r="B49" s="83"/>
      <c r="C49" s="83"/>
      <c r="D49" s="57"/>
      <c r="E49" s="6"/>
      <c r="F49" s="18"/>
      <c r="G49" s="139"/>
      <c r="H49" s="9"/>
      <c r="I49" s="9"/>
      <c r="J49" s="9"/>
      <c r="K49" s="172"/>
      <c r="L49" s="172"/>
      <c r="M49" s="172"/>
      <c r="N49" s="9"/>
      <c r="O49" s="9"/>
      <c r="P49" s="9"/>
      <c r="Q49" s="9"/>
      <c r="R49" s="9"/>
      <c r="S49" s="9"/>
      <c r="T49" s="9"/>
      <c r="U49" s="9"/>
      <c r="V49" s="9"/>
      <c r="W49" s="9"/>
      <c r="X49" s="8"/>
      <c r="Y49" s="8"/>
      <c r="Z49" s="8"/>
      <c r="AA49" s="8"/>
      <c r="AB49" s="8"/>
      <c r="AC49" s="8"/>
      <c r="AD49" s="8"/>
      <c r="AE49" s="175"/>
      <c r="AF49" s="213"/>
      <c r="AG49" s="8"/>
    </row>
    <row r="50" spans="1:33" s="27" customFormat="1" ht="15">
      <c r="A50" s="33"/>
      <c r="B50" s="79"/>
      <c r="C50" s="79"/>
      <c r="D50" s="37"/>
      <c r="E50" s="6"/>
      <c r="F50" s="18"/>
      <c r="G50" s="139"/>
      <c r="H50" s="9"/>
      <c r="I50" s="9"/>
      <c r="J50" s="9"/>
      <c r="K50" s="172"/>
      <c r="L50" s="172"/>
      <c r="M50" s="172"/>
      <c r="N50" s="9"/>
      <c r="O50" s="9"/>
      <c r="P50" s="9"/>
      <c r="Q50" s="9"/>
      <c r="R50" s="9"/>
      <c r="S50" s="9"/>
      <c r="T50" s="9"/>
      <c r="U50" s="9"/>
      <c r="V50" s="9"/>
      <c r="W50" s="9"/>
      <c r="X50" s="8"/>
      <c r="Y50" s="8"/>
      <c r="Z50" s="8"/>
      <c r="AA50" s="8"/>
      <c r="AB50" s="8"/>
      <c r="AC50" s="8"/>
      <c r="AD50" s="8"/>
      <c r="AE50" s="175"/>
      <c r="AF50" s="213"/>
      <c r="AG50" s="8"/>
    </row>
    <row r="51" spans="1:33" s="27" customFormat="1" ht="15">
      <c r="A51" s="33"/>
      <c r="B51" s="71"/>
      <c r="C51" s="71"/>
      <c r="D51" s="47"/>
      <c r="E51" s="376"/>
      <c r="F51" s="18"/>
      <c r="G51" s="139"/>
      <c r="H51" s="9"/>
      <c r="I51" s="9"/>
      <c r="J51" s="9"/>
      <c r="K51" s="172"/>
      <c r="L51" s="172"/>
      <c r="M51" s="172"/>
      <c r="N51" s="9"/>
      <c r="O51" s="9"/>
      <c r="P51" s="9"/>
      <c r="Q51" s="9"/>
      <c r="R51" s="9"/>
      <c r="S51" s="9"/>
      <c r="T51" s="9"/>
      <c r="U51" s="9"/>
      <c r="V51" s="9"/>
      <c r="W51" s="9"/>
      <c r="X51" s="8"/>
      <c r="Y51" s="8"/>
      <c r="Z51" s="8"/>
      <c r="AA51" s="8"/>
      <c r="AB51" s="8"/>
      <c r="AC51" s="8"/>
      <c r="AD51" s="8"/>
      <c r="AE51" s="175"/>
      <c r="AF51" s="213"/>
      <c r="AG51" s="8"/>
    </row>
    <row r="52" spans="1:33" s="27" customFormat="1" ht="15">
      <c r="A52" s="33"/>
      <c r="B52" s="71"/>
      <c r="C52" s="71"/>
      <c r="D52" s="47"/>
      <c r="E52" s="376"/>
      <c r="F52" s="18"/>
      <c r="G52" s="139"/>
      <c r="H52" s="9"/>
      <c r="I52" s="9"/>
      <c r="J52" s="9"/>
      <c r="K52" s="172"/>
      <c r="L52" s="172"/>
      <c r="M52" s="172"/>
      <c r="N52" s="9"/>
      <c r="O52" s="9"/>
      <c r="P52" s="9"/>
      <c r="Q52" s="9"/>
      <c r="R52" s="9"/>
      <c r="S52" s="9"/>
      <c r="T52" s="9"/>
      <c r="U52" s="9"/>
      <c r="V52" s="9"/>
      <c r="W52" s="9"/>
      <c r="X52" s="8"/>
      <c r="Y52" s="8"/>
      <c r="Z52" s="8"/>
      <c r="AA52" s="8"/>
      <c r="AB52" s="8"/>
      <c r="AC52" s="8"/>
      <c r="AD52" s="8"/>
      <c r="AE52" s="175"/>
      <c r="AF52" s="213"/>
      <c r="AG52" s="8"/>
    </row>
    <row r="53" spans="1:33" s="27" customFormat="1" ht="15">
      <c r="A53" s="33"/>
      <c r="B53" s="71"/>
      <c r="C53" s="71"/>
      <c r="D53" s="47"/>
      <c r="E53" s="376"/>
      <c r="F53" s="18"/>
      <c r="G53" s="139"/>
      <c r="H53" s="9"/>
      <c r="I53" s="9"/>
      <c r="J53" s="9"/>
      <c r="K53" s="172"/>
      <c r="L53" s="172"/>
      <c r="M53" s="172"/>
      <c r="N53" s="9"/>
      <c r="O53" s="9"/>
      <c r="P53" s="9"/>
      <c r="Q53" s="9"/>
      <c r="R53" s="9"/>
      <c r="S53" s="9"/>
      <c r="T53" s="9"/>
      <c r="U53" s="9"/>
      <c r="V53" s="9"/>
      <c r="W53" s="9"/>
      <c r="X53" s="8"/>
      <c r="Y53" s="8"/>
      <c r="Z53" s="8"/>
      <c r="AA53" s="8"/>
      <c r="AB53" s="8"/>
      <c r="AC53" s="8"/>
      <c r="AD53" s="8"/>
      <c r="AE53" s="175"/>
      <c r="AF53" s="213"/>
      <c r="AG53" s="8"/>
    </row>
    <row r="54" spans="1:33" s="27" customFormat="1" ht="15">
      <c r="A54" s="33"/>
      <c r="B54" s="85"/>
      <c r="C54" s="85"/>
      <c r="D54" s="36"/>
      <c r="E54" s="6"/>
      <c r="F54" s="18"/>
      <c r="G54" s="139"/>
      <c r="H54" s="9"/>
      <c r="I54" s="9"/>
      <c r="J54" s="9"/>
      <c r="K54" s="172"/>
      <c r="L54" s="172"/>
      <c r="M54" s="172"/>
      <c r="N54" s="9"/>
      <c r="O54" s="9"/>
      <c r="P54" s="9"/>
      <c r="Q54" s="9"/>
      <c r="R54" s="9"/>
      <c r="S54" s="9"/>
      <c r="T54" s="9"/>
      <c r="U54" s="9"/>
      <c r="V54" s="9"/>
      <c r="W54" s="9"/>
      <c r="X54" s="8"/>
      <c r="Y54" s="8"/>
      <c r="Z54" s="8"/>
      <c r="AA54" s="8"/>
      <c r="AB54" s="8"/>
      <c r="AC54" s="8"/>
      <c r="AD54" s="8"/>
      <c r="AE54" s="175"/>
      <c r="AF54" s="213"/>
      <c r="AG54" s="8"/>
    </row>
    <row r="55" spans="1:33" s="27" customFormat="1" ht="15">
      <c r="A55" s="53"/>
      <c r="B55" s="53"/>
      <c r="C55" s="53"/>
      <c r="D55" s="55"/>
      <c r="E55" s="16"/>
      <c r="F55" s="18"/>
      <c r="G55" s="139"/>
      <c r="H55" s="9"/>
      <c r="I55" s="9"/>
      <c r="J55" s="9"/>
      <c r="K55" s="172"/>
      <c r="L55" s="172"/>
      <c r="M55" s="172"/>
      <c r="N55" s="9"/>
      <c r="O55" s="9"/>
      <c r="P55" s="9"/>
      <c r="Q55" s="9"/>
      <c r="R55" s="9"/>
      <c r="S55" s="9"/>
      <c r="T55" s="9"/>
      <c r="U55" s="9"/>
      <c r="V55" s="9"/>
      <c r="W55" s="9"/>
      <c r="X55" s="8"/>
      <c r="Y55" s="8"/>
      <c r="Z55" s="8"/>
      <c r="AA55" s="8"/>
      <c r="AB55" s="8"/>
      <c r="AC55" s="8"/>
      <c r="AD55" s="8"/>
      <c r="AE55" s="175"/>
      <c r="AF55" s="213"/>
      <c r="AG55" s="8"/>
    </row>
    <row r="56" spans="1:33" s="27" customFormat="1" ht="15">
      <c r="A56" s="28"/>
      <c r="B56" s="29"/>
      <c r="C56" s="29"/>
      <c r="D56" s="31"/>
      <c r="E56" s="16"/>
      <c r="F56" s="18"/>
      <c r="G56" s="139"/>
      <c r="H56" s="9"/>
      <c r="I56" s="9"/>
      <c r="J56" s="9"/>
      <c r="K56" s="172"/>
      <c r="L56" s="172"/>
      <c r="M56" s="172"/>
      <c r="N56" s="9"/>
      <c r="O56" s="9"/>
      <c r="P56" s="9"/>
      <c r="Q56" s="9"/>
      <c r="R56" s="9"/>
      <c r="S56" s="9"/>
      <c r="T56" s="9"/>
      <c r="U56" s="9"/>
      <c r="V56" s="9"/>
      <c r="W56" s="9"/>
      <c r="X56" s="8"/>
      <c r="Y56" s="8"/>
      <c r="Z56" s="8"/>
      <c r="AA56" s="8"/>
      <c r="AB56" s="8"/>
      <c r="AC56" s="8"/>
      <c r="AD56" s="8"/>
      <c r="AE56" s="175"/>
      <c r="AF56" s="213"/>
      <c r="AG56" s="8"/>
    </row>
    <row r="57" spans="1:33" s="87" customFormat="1" ht="15">
      <c r="A57" s="28"/>
      <c r="B57" s="29"/>
      <c r="C57" s="29"/>
      <c r="D57" s="31"/>
      <c r="E57" s="16"/>
      <c r="F57" s="18"/>
      <c r="G57" s="139"/>
      <c r="H57" s="9"/>
      <c r="I57" s="9"/>
      <c r="J57" s="9"/>
      <c r="K57" s="172"/>
      <c r="L57" s="172"/>
      <c r="M57" s="172"/>
      <c r="N57" s="9"/>
      <c r="O57" s="9"/>
      <c r="P57" s="9"/>
      <c r="Q57" s="9"/>
      <c r="R57" s="9"/>
      <c r="S57" s="9"/>
      <c r="T57" s="9"/>
      <c r="U57" s="9"/>
      <c r="V57" s="9"/>
      <c r="W57" s="9"/>
      <c r="X57" s="8"/>
      <c r="Y57" s="8"/>
      <c r="Z57" s="8"/>
      <c r="AA57" s="8"/>
      <c r="AB57" s="8"/>
      <c r="AC57" s="8"/>
      <c r="AD57" s="8"/>
      <c r="AE57" s="175"/>
      <c r="AF57" s="213"/>
      <c r="AG57" s="8"/>
    </row>
    <row r="58" spans="1:33" s="27" customFormat="1" ht="15">
      <c r="A58" s="19"/>
      <c r="B58" s="59"/>
      <c r="C58" s="59"/>
      <c r="D58" s="20"/>
      <c r="E58" s="39"/>
      <c r="F58" s="18"/>
      <c r="G58" s="139"/>
      <c r="H58" s="9"/>
      <c r="I58" s="9"/>
      <c r="J58" s="9"/>
      <c r="K58" s="172"/>
      <c r="L58" s="172"/>
      <c r="M58" s="172"/>
      <c r="N58" s="9"/>
      <c r="O58" s="9"/>
      <c r="P58" s="9"/>
      <c r="Q58" s="9"/>
      <c r="R58" s="9"/>
      <c r="S58" s="9"/>
      <c r="T58" s="9"/>
      <c r="U58" s="9"/>
      <c r="V58" s="9"/>
      <c r="W58" s="9"/>
      <c r="X58" s="8"/>
      <c r="Y58" s="8"/>
      <c r="Z58" s="8"/>
      <c r="AA58" s="8"/>
      <c r="AB58" s="8"/>
      <c r="AC58" s="8"/>
      <c r="AD58" s="8"/>
      <c r="AE58" s="175"/>
      <c r="AF58" s="213"/>
      <c r="AG58" s="8"/>
    </row>
    <row r="59" spans="1:33" s="27" customFormat="1" ht="15">
      <c r="A59" s="33"/>
      <c r="B59" s="60"/>
      <c r="C59" s="60"/>
      <c r="D59" s="57"/>
      <c r="E59" s="376"/>
      <c r="F59" s="18"/>
      <c r="G59" s="139"/>
      <c r="H59" s="9"/>
      <c r="I59" s="9"/>
      <c r="J59" s="9"/>
      <c r="K59" s="172"/>
      <c r="L59" s="172"/>
      <c r="M59" s="172"/>
      <c r="N59" s="9"/>
      <c r="O59" s="9"/>
      <c r="P59" s="9"/>
      <c r="Q59" s="9"/>
      <c r="R59" s="9"/>
      <c r="S59" s="9"/>
      <c r="T59" s="9"/>
      <c r="U59" s="9"/>
      <c r="V59" s="9"/>
      <c r="W59" s="9"/>
      <c r="X59" s="8"/>
      <c r="Y59" s="8"/>
      <c r="Z59" s="8"/>
      <c r="AA59" s="8"/>
      <c r="AB59" s="8"/>
      <c r="AC59" s="8"/>
      <c r="AD59" s="8"/>
      <c r="AE59" s="175"/>
      <c r="AF59" s="213"/>
      <c r="AG59" s="8"/>
    </row>
    <row r="60" spans="1:33" s="27" customFormat="1" ht="15">
      <c r="A60" s="33"/>
      <c r="B60" s="60"/>
      <c r="C60" s="60"/>
      <c r="D60" s="57"/>
      <c r="E60" s="376"/>
      <c r="F60" s="18"/>
      <c r="G60" s="139"/>
      <c r="H60" s="9"/>
      <c r="I60" s="9"/>
      <c r="J60" s="9"/>
      <c r="K60" s="172"/>
      <c r="L60" s="172"/>
      <c r="M60" s="172"/>
      <c r="N60" s="9"/>
      <c r="O60" s="9"/>
      <c r="P60" s="9"/>
      <c r="Q60" s="9"/>
      <c r="R60" s="9"/>
      <c r="S60" s="9"/>
      <c r="T60" s="9"/>
      <c r="U60" s="9"/>
      <c r="V60" s="9"/>
      <c r="W60" s="9"/>
      <c r="X60" s="8"/>
      <c r="Y60" s="8"/>
      <c r="Z60" s="8"/>
      <c r="AA60" s="8"/>
      <c r="AB60" s="8"/>
      <c r="AC60" s="8"/>
      <c r="AD60" s="8"/>
      <c r="AE60" s="175"/>
      <c r="AF60" s="213"/>
      <c r="AG60" s="8"/>
    </row>
    <row r="61" spans="1:33" s="27" customFormat="1" ht="15">
      <c r="A61" s="19"/>
      <c r="B61" s="56"/>
      <c r="C61" s="56"/>
      <c r="D61" s="20"/>
      <c r="E61" s="39"/>
      <c r="F61" s="18"/>
      <c r="G61" s="139"/>
      <c r="H61" s="9"/>
      <c r="I61" s="9"/>
      <c r="J61" s="9"/>
      <c r="K61" s="172"/>
      <c r="L61" s="172"/>
      <c r="M61" s="172"/>
      <c r="N61" s="9"/>
      <c r="O61" s="9"/>
      <c r="P61" s="9"/>
      <c r="Q61" s="9"/>
      <c r="R61" s="9"/>
      <c r="S61" s="9"/>
      <c r="T61" s="9"/>
      <c r="U61" s="9"/>
      <c r="V61" s="9"/>
      <c r="W61" s="9"/>
      <c r="X61" s="8"/>
      <c r="Y61" s="8"/>
      <c r="Z61" s="8"/>
      <c r="AA61" s="8"/>
      <c r="AB61" s="8"/>
      <c r="AC61" s="8"/>
      <c r="AD61" s="8"/>
      <c r="AE61" s="175"/>
      <c r="AF61" s="213"/>
      <c r="AG61" s="8"/>
    </row>
    <row r="62" spans="1:33" s="27" customFormat="1" ht="15">
      <c r="A62" s="19"/>
      <c r="B62" s="41"/>
      <c r="C62" s="41"/>
      <c r="D62" s="90"/>
      <c r="E62" s="39"/>
      <c r="F62" s="18"/>
      <c r="G62" s="139"/>
      <c r="H62" s="9"/>
      <c r="I62" s="9"/>
      <c r="J62" s="9"/>
      <c r="K62" s="172"/>
      <c r="L62" s="172"/>
      <c r="M62" s="172"/>
      <c r="N62" s="9"/>
      <c r="O62" s="9"/>
      <c r="P62" s="9"/>
      <c r="Q62" s="9"/>
      <c r="R62" s="9"/>
      <c r="S62" s="9"/>
      <c r="T62" s="9"/>
      <c r="U62" s="9"/>
      <c r="V62" s="9"/>
      <c r="W62" s="9"/>
      <c r="X62" s="8"/>
      <c r="Y62" s="8"/>
      <c r="Z62" s="8"/>
      <c r="AA62" s="8"/>
      <c r="AB62" s="8"/>
      <c r="AC62" s="8"/>
      <c r="AD62" s="8"/>
      <c r="AE62" s="175"/>
      <c r="AF62" s="213"/>
      <c r="AG62" s="8"/>
    </row>
    <row r="63" spans="1:33" s="27" customFormat="1" ht="15">
      <c r="A63" s="33"/>
      <c r="B63" s="52"/>
      <c r="C63" s="52"/>
      <c r="D63" s="36"/>
      <c r="E63" s="376"/>
      <c r="F63" s="18"/>
      <c r="G63" s="139"/>
      <c r="H63" s="9"/>
      <c r="I63" s="9"/>
      <c r="J63" s="9"/>
      <c r="K63" s="172"/>
      <c r="L63" s="172"/>
      <c r="M63" s="172"/>
      <c r="N63" s="9"/>
      <c r="O63" s="9"/>
      <c r="P63" s="9"/>
      <c r="Q63" s="9"/>
      <c r="R63" s="9"/>
      <c r="S63" s="9"/>
      <c r="T63" s="9"/>
      <c r="U63" s="9"/>
      <c r="V63" s="9"/>
      <c r="W63" s="9"/>
      <c r="X63" s="8"/>
      <c r="Y63" s="8"/>
      <c r="Z63" s="8"/>
      <c r="AA63" s="8"/>
      <c r="AB63" s="8"/>
      <c r="AC63" s="8"/>
      <c r="AD63" s="8"/>
      <c r="AE63" s="175"/>
      <c r="AF63" s="213"/>
      <c r="AG63" s="8"/>
    </row>
    <row r="64" spans="1:33" s="27" customFormat="1" ht="15">
      <c r="A64" s="33"/>
      <c r="B64" s="52"/>
      <c r="C64" s="52"/>
      <c r="D64" s="36"/>
      <c r="E64" s="376"/>
      <c r="F64" s="18"/>
      <c r="G64" s="139"/>
      <c r="H64" s="9"/>
      <c r="I64" s="9"/>
      <c r="J64" s="9"/>
      <c r="K64" s="172"/>
      <c r="L64" s="172"/>
      <c r="M64" s="172"/>
      <c r="N64" s="9"/>
      <c r="O64" s="9"/>
      <c r="P64" s="9"/>
      <c r="Q64" s="9"/>
      <c r="R64" s="9"/>
      <c r="S64" s="9"/>
      <c r="T64" s="9"/>
      <c r="U64" s="9"/>
      <c r="V64" s="9"/>
      <c r="W64" s="9"/>
      <c r="X64" s="8"/>
      <c r="Y64" s="8"/>
      <c r="Z64" s="8"/>
      <c r="AA64" s="8"/>
      <c r="AB64" s="8"/>
      <c r="AC64" s="8"/>
      <c r="AD64" s="8"/>
      <c r="AE64" s="175"/>
      <c r="AF64" s="213"/>
      <c r="AG64" s="8"/>
    </row>
    <row r="65" spans="1:33" s="27" customFormat="1" ht="15">
      <c r="A65" s="19"/>
      <c r="B65" s="91"/>
      <c r="C65" s="91"/>
      <c r="D65" s="23"/>
      <c r="E65" s="39"/>
      <c r="F65" s="18"/>
      <c r="G65" s="139"/>
      <c r="H65" s="9"/>
      <c r="I65" s="9"/>
      <c r="J65" s="9"/>
      <c r="K65" s="172"/>
      <c r="L65" s="172"/>
      <c r="M65" s="172"/>
      <c r="N65" s="9"/>
      <c r="O65" s="9"/>
      <c r="P65" s="9"/>
      <c r="Q65" s="9"/>
      <c r="R65" s="9"/>
      <c r="S65" s="9"/>
      <c r="T65" s="9"/>
      <c r="U65" s="9"/>
      <c r="V65" s="9"/>
      <c r="W65" s="9"/>
      <c r="X65" s="8"/>
      <c r="Y65" s="8"/>
      <c r="Z65" s="8"/>
      <c r="AA65" s="8"/>
      <c r="AB65" s="8"/>
      <c r="AC65" s="8"/>
      <c r="AD65" s="8"/>
      <c r="AE65" s="175"/>
      <c r="AF65" s="213"/>
      <c r="AG65" s="8"/>
    </row>
    <row r="66" spans="1:33" s="27" customFormat="1" ht="15">
      <c r="A66" s="19"/>
      <c r="B66" s="92"/>
      <c r="C66" s="92"/>
      <c r="D66" s="61"/>
      <c r="E66" s="39"/>
      <c r="F66" s="18"/>
      <c r="G66" s="139"/>
      <c r="H66" s="9"/>
      <c r="I66" s="9"/>
      <c r="J66" s="9"/>
      <c r="K66" s="172"/>
      <c r="L66" s="172"/>
      <c r="M66" s="172"/>
      <c r="N66" s="9"/>
      <c r="O66" s="9"/>
      <c r="P66" s="9"/>
      <c r="Q66" s="9"/>
      <c r="R66" s="9"/>
      <c r="S66" s="9"/>
      <c r="T66" s="9"/>
      <c r="U66" s="9"/>
      <c r="V66" s="9"/>
      <c r="W66" s="9"/>
      <c r="X66" s="8"/>
      <c r="Y66" s="8"/>
      <c r="Z66" s="8"/>
      <c r="AA66" s="8"/>
      <c r="AB66" s="8"/>
      <c r="AC66" s="8"/>
      <c r="AD66" s="8"/>
      <c r="AE66" s="175"/>
      <c r="AF66" s="213"/>
      <c r="AG66" s="8"/>
    </row>
    <row r="67" spans="1:33" s="27" customFormat="1" ht="15">
      <c r="A67" s="33"/>
      <c r="B67" s="59"/>
      <c r="C67" s="59"/>
      <c r="D67" s="57"/>
      <c r="E67" s="39"/>
      <c r="F67" s="18"/>
      <c r="G67" s="139"/>
      <c r="H67" s="9"/>
      <c r="I67" s="9"/>
      <c r="J67" s="9"/>
      <c r="K67" s="172"/>
      <c r="L67" s="172"/>
      <c r="M67" s="172"/>
      <c r="N67" s="9"/>
      <c r="O67" s="9"/>
      <c r="P67" s="9"/>
      <c r="Q67" s="9"/>
      <c r="R67" s="9"/>
      <c r="S67" s="9"/>
      <c r="T67" s="9"/>
      <c r="U67" s="9"/>
      <c r="V67" s="9"/>
      <c r="W67" s="9"/>
      <c r="X67" s="8"/>
      <c r="Y67" s="8"/>
      <c r="Z67" s="8"/>
      <c r="AA67" s="8"/>
      <c r="AB67" s="8"/>
      <c r="AC67" s="8"/>
      <c r="AD67" s="8"/>
      <c r="AE67" s="175"/>
      <c r="AF67" s="213"/>
      <c r="AG67" s="8"/>
    </row>
    <row r="68" spans="1:33" s="27" customFormat="1" ht="15">
      <c r="A68" s="33"/>
      <c r="B68" s="64"/>
      <c r="C68" s="64"/>
      <c r="D68" s="37"/>
      <c r="E68" s="376"/>
      <c r="F68" s="18"/>
      <c r="G68" s="139"/>
      <c r="H68" s="9"/>
      <c r="I68" s="9"/>
      <c r="J68" s="9"/>
      <c r="K68" s="172"/>
      <c r="L68" s="172"/>
      <c r="M68" s="172"/>
      <c r="N68" s="9"/>
      <c r="O68" s="9"/>
      <c r="P68" s="9"/>
      <c r="Q68" s="9"/>
      <c r="R68" s="9"/>
      <c r="S68" s="9"/>
      <c r="T68" s="9"/>
      <c r="U68" s="9"/>
      <c r="V68" s="9"/>
      <c r="W68" s="9"/>
      <c r="X68" s="8"/>
      <c r="Y68" s="8"/>
      <c r="Z68" s="8"/>
      <c r="AA68" s="8"/>
      <c r="AB68" s="8"/>
      <c r="AC68" s="8"/>
      <c r="AD68" s="8"/>
      <c r="AE68" s="175"/>
      <c r="AF68" s="213"/>
      <c r="AG68" s="8"/>
    </row>
    <row r="69" spans="1:33" s="27" customFormat="1" ht="15">
      <c r="A69" s="33"/>
      <c r="B69" s="64"/>
      <c r="C69" s="64"/>
      <c r="D69" s="36"/>
      <c r="E69" s="376"/>
      <c r="F69" s="18"/>
      <c r="G69" s="139"/>
      <c r="H69" s="9"/>
      <c r="I69" s="9"/>
      <c r="J69" s="9"/>
      <c r="K69" s="172"/>
      <c r="L69" s="172"/>
      <c r="M69" s="172"/>
      <c r="N69" s="9"/>
      <c r="O69" s="9"/>
      <c r="P69" s="9"/>
      <c r="Q69" s="9"/>
      <c r="R69" s="9"/>
      <c r="S69" s="9"/>
      <c r="T69" s="9"/>
      <c r="U69" s="9"/>
      <c r="V69" s="9"/>
      <c r="W69" s="9"/>
      <c r="X69" s="8"/>
      <c r="Y69" s="8"/>
      <c r="Z69" s="8"/>
      <c r="AA69" s="8"/>
      <c r="AB69" s="8"/>
      <c r="AC69" s="8"/>
      <c r="AD69" s="8"/>
      <c r="AE69" s="175"/>
      <c r="AF69" s="213"/>
      <c r="AG69" s="8"/>
    </row>
    <row r="70" spans="1:33" s="27" customFormat="1" ht="15">
      <c r="A70" s="33"/>
      <c r="B70" s="64"/>
      <c r="C70" s="64"/>
      <c r="D70" s="36"/>
      <c r="E70" s="376"/>
      <c r="F70" s="18"/>
      <c r="G70" s="139"/>
      <c r="H70" s="9"/>
      <c r="I70" s="9"/>
      <c r="J70" s="9"/>
      <c r="K70" s="172"/>
      <c r="L70" s="172"/>
      <c r="M70" s="172"/>
      <c r="N70" s="9"/>
      <c r="O70" s="9"/>
      <c r="P70" s="9"/>
      <c r="Q70" s="9"/>
      <c r="R70" s="9"/>
      <c r="S70" s="9"/>
      <c r="T70" s="9"/>
      <c r="U70" s="9"/>
      <c r="V70" s="9"/>
      <c r="W70" s="9"/>
      <c r="X70" s="8"/>
      <c r="Y70" s="8"/>
      <c r="Z70" s="8"/>
      <c r="AA70" s="8"/>
      <c r="AB70" s="8"/>
      <c r="AC70" s="8"/>
      <c r="AD70" s="8"/>
      <c r="AE70" s="175"/>
      <c r="AF70" s="213"/>
      <c r="AG70" s="8"/>
    </row>
    <row r="71" spans="1:33" s="27" customFormat="1" ht="15">
      <c r="A71" s="19"/>
      <c r="B71" s="59"/>
      <c r="C71" s="59"/>
      <c r="D71" s="20"/>
      <c r="E71" s="376"/>
      <c r="F71" s="18"/>
      <c r="G71" s="139"/>
      <c r="H71" s="9"/>
      <c r="I71" s="9"/>
      <c r="J71" s="9"/>
      <c r="K71" s="172"/>
      <c r="L71" s="172"/>
      <c r="M71" s="172"/>
      <c r="N71" s="9"/>
      <c r="O71" s="9"/>
      <c r="P71" s="9"/>
      <c r="Q71" s="9"/>
      <c r="R71" s="9"/>
      <c r="S71" s="9"/>
      <c r="T71" s="9"/>
      <c r="U71" s="9"/>
      <c r="V71" s="9"/>
      <c r="W71" s="9"/>
      <c r="X71" s="8"/>
      <c r="Y71" s="8"/>
      <c r="Z71" s="8"/>
      <c r="AA71" s="8"/>
      <c r="AB71" s="8"/>
      <c r="AC71" s="8"/>
      <c r="AD71" s="8"/>
      <c r="AE71" s="175"/>
      <c r="AF71" s="213"/>
      <c r="AG71" s="8"/>
    </row>
    <row r="72" spans="1:33" s="27" customFormat="1" ht="15">
      <c r="A72" s="19"/>
      <c r="B72" s="59"/>
      <c r="C72" s="59"/>
      <c r="D72" s="20"/>
      <c r="E72" s="376"/>
      <c r="F72" s="18"/>
      <c r="G72" s="139"/>
      <c r="H72" s="9"/>
      <c r="I72" s="9"/>
      <c r="J72" s="9"/>
      <c r="K72" s="172"/>
      <c r="L72" s="172"/>
      <c r="M72" s="172"/>
      <c r="N72" s="9"/>
      <c r="O72" s="9"/>
      <c r="P72" s="9"/>
      <c r="Q72" s="9"/>
      <c r="R72" s="9"/>
      <c r="S72" s="9"/>
      <c r="T72" s="9"/>
      <c r="U72" s="9"/>
      <c r="V72" s="9"/>
      <c r="W72" s="9"/>
      <c r="X72" s="8"/>
      <c r="Y72" s="8"/>
      <c r="Z72" s="8"/>
      <c r="AA72" s="8"/>
      <c r="AB72" s="8"/>
      <c r="AC72" s="8"/>
      <c r="AD72" s="8"/>
      <c r="AE72" s="175"/>
      <c r="AF72" s="213"/>
      <c r="AG72" s="8"/>
    </row>
    <row r="73" spans="1:33" s="27" customFormat="1" ht="15">
      <c r="A73" s="19"/>
      <c r="B73" s="59"/>
      <c r="C73" s="59"/>
      <c r="D73" s="20"/>
      <c r="E73" s="376"/>
      <c r="F73" s="18"/>
      <c r="G73" s="139"/>
      <c r="H73" s="9"/>
      <c r="I73" s="9"/>
      <c r="J73" s="9"/>
      <c r="K73" s="172"/>
      <c r="L73" s="172"/>
      <c r="M73" s="172"/>
      <c r="N73" s="9"/>
      <c r="O73" s="9"/>
      <c r="P73" s="9"/>
      <c r="Q73" s="9"/>
      <c r="R73" s="9"/>
      <c r="S73" s="9"/>
      <c r="T73" s="9"/>
      <c r="U73" s="9"/>
      <c r="V73" s="9"/>
      <c r="W73" s="9"/>
      <c r="X73" s="8"/>
      <c r="Y73" s="8"/>
      <c r="Z73" s="8"/>
      <c r="AA73" s="8"/>
      <c r="AB73" s="8"/>
      <c r="AC73" s="8"/>
      <c r="AD73" s="8"/>
      <c r="AE73" s="175"/>
      <c r="AF73" s="213"/>
      <c r="AG73" s="8"/>
    </row>
    <row r="74" spans="1:33" s="27" customFormat="1" ht="15">
      <c r="A74" s="19"/>
      <c r="B74" s="64"/>
      <c r="C74" s="64"/>
      <c r="D74" s="61"/>
      <c r="E74" s="26"/>
      <c r="F74" s="18"/>
      <c r="G74" s="139"/>
      <c r="H74" s="9"/>
      <c r="I74" s="9"/>
      <c r="J74" s="9"/>
      <c r="K74" s="172"/>
      <c r="L74" s="172"/>
      <c r="M74" s="172"/>
      <c r="N74" s="9"/>
      <c r="O74" s="9"/>
      <c r="P74" s="9"/>
      <c r="Q74" s="9"/>
      <c r="R74" s="9"/>
      <c r="S74" s="9"/>
      <c r="T74" s="9"/>
      <c r="U74" s="9"/>
      <c r="V74" s="9"/>
      <c r="W74" s="9"/>
      <c r="X74" s="8"/>
      <c r="Y74" s="8"/>
      <c r="Z74" s="8"/>
      <c r="AA74" s="8"/>
      <c r="AB74" s="8"/>
      <c r="AC74" s="8"/>
      <c r="AD74" s="8"/>
      <c r="AE74" s="175"/>
      <c r="AF74" s="213"/>
      <c r="AG74" s="8"/>
    </row>
    <row r="75" spans="1:33" s="27" customFormat="1" ht="15">
      <c r="A75" s="19"/>
      <c r="B75" s="59"/>
      <c r="C75" s="59"/>
      <c r="D75" s="20"/>
      <c r="E75" s="377"/>
      <c r="F75" s="18"/>
      <c r="G75" s="139"/>
      <c r="H75" s="9"/>
      <c r="I75" s="9"/>
      <c r="J75" s="9"/>
      <c r="K75" s="172"/>
      <c r="L75" s="172"/>
      <c r="M75" s="172"/>
      <c r="N75" s="9"/>
      <c r="O75" s="9"/>
      <c r="P75" s="9"/>
      <c r="Q75" s="9"/>
      <c r="R75" s="9"/>
      <c r="S75" s="9"/>
      <c r="T75" s="9"/>
      <c r="U75" s="9"/>
      <c r="V75" s="9"/>
      <c r="W75" s="9"/>
      <c r="X75" s="8"/>
      <c r="Y75" s="8"/>
      <c r="Z75" s="8"/>
      <c r="AA75" s="8"/>
      <c r="AB75" s="8"/>
      <c r="AC75" s="8"/>
      <c r="AD75" s="8"/>
      <c r="AE75" s="175"/>
      <c r="AF75" s="213"/>
      <c r="AG75" s="8"/>
    </row>
    <row r="76" spans="1:33" s="27" customFormat="1" ht="15">
      <c r="A76" s="19"/>
      <c r="B76" s="95"/>
      <c r="C76" s="95"/>
      <c r="D76" s="20"/>
      <c r="E76" s="377"/>
      <c r="F76" s="18"/>
      <c r="G76" s="139"/>
      <c r="H76" s="9"/>
      <c r="I76" s="9"/>
      <c r="J76" s="9"/>
      <c r="K76" s="172"/>
      <c r="L76" s="172"/>
      <c r="M76" s="172"/>
      <c r="N76" s="9"/>
      <c r="O76" s="9"/>
      <c r="P76" s="9"/>
      <c r="Q76" s="9"/>
      <c r="R76" s="9"/>
      <c r="S76" s="9"/>
      <c r="T76" s="9"/>
      <c r="U76" s="9"/>
      <c r="V76" s="9"/>
      <c r="W76" s="9"/>
      <c r="X76" s="8"/>
      <c r="Y76" s="8"/>
      <c r="Z76" s="8"/>
      <c r="AA76" s="8"/>
      <c r="AB76" s="8"/>
      <c r="AC76" s="8"/>
      <c r="AD76" s="8"/>
      <c r="AE76" s="175"/>
      <c r="AF76" s="213"/>
      <c r="AG76" s="8"/>
    </row>
    <row r="77" spans="1:33" s="27" customFormat="1" ht="15">
      <c r="A77" s="19"/>
      <c r="B77" s="45"/>
      <c r="C77" s="45"/>
      <c r="D77" s="23"/>
      <c r="E77" s="377"/>
      <c r="F77" s="18"/>
      <c r="G77" s="139"/>
      <c r="H77" s="9"/>
      <c r="I77" s="9"/>
      <c r="J77" s="9"/>
      <c r="K77" s="172"/>
      <c r="L77" s="172"/>
      <c r="M77" s="172"/>
      <c r="N77" s="9"/>
      <c r="O77" s="9"/>
      <c r="P77" s="9"/>
      <c r="Q77" s="9"/>
      <c r="R77" s="9"/>
      <c r="S77" s="9"/>
      <c r="T77" s="9"/>
      <c r="U77" s="9"/>
      <c r="V77" s="9"/>
      <c r="W77" s="9"/>
      <c r="X77" s="8"/>
      <c r="Y77" s="8"/>
      <c r="Z77" s="8"/>
      <c r="AA77" s="8"/>
      <c r="AB77" s="8"/>
      <c r="AC77" s="8"/>
      <c r="AD77" s="8"/>
      <c r="AE77" s="175"/>
      <c r="AF77" s="213"/>
      <c r="AG77" s="8"/>
    </row>
    <row r="78" spans="1:33" s="27" customFormat="1" ht="15">
      <c r="A78" s="19"/>
      <c r="B78" s="45"/>
      <c r="C78" s="45"/>
      <c r="D78" s="23"/>
      <c r="E78" s="377"/>
      <c r="F78" s="18"/>
      <c r="G78" s="139"/>
      <c r="H78" s="9"/>
      <c r="I78" s="9"/>
      <c r="J78" s="9"/>
      <c r="K78" s="172"/>
      <c r="L78" s="172"/>
      <c r="M78" s="172"/>
      <c r="N78" s="9"/>
      <c r="O78" s="9"/>
      <c r="P78" s="9"/>
      <c r="Q78" s="9"/>
      <c r="R78" s="9"/>
      <c r="S78" s="9"/>
      <c r="T78" s="9"/>
      <c r="U78" s="9"/>
      <c r="V78" s="9"/>
      <c r="W78" s="9"/>
      <c r="X78" s="8"/>
      <c r="Y78" s="8"/>
      <c r="Z78" s="8"/>
      <c r="AA78" s="8"/>
      <c r="AB78" s="8"/>
      <c r="AC78" s="8"/>
      <c r="AD78" s="8"/>
      <c r="AE78" s="175"/>
      <c r="AF78" s="213"/>
      <c r="AG78" s="8"/>
    </row>
    <row r="79" spans="1:33" s="27" customFormat="1" ht="15">
      <c r="A79" s="19"/>
      <c r="B79" s="45"/>
      <c r="C79" s="45"/>
      <c r="D79" s="36"/>
      <c r="E79" s="377"/>
      <c r="F79" s="18"/>
      <c r="G79" s="139"/>
      <c r="H79" s="9"/>
      <c r="I79" s="9"/>
      <c r="J79" s="9"/>
      <c r="K79" s="172"/>
      <c r="L79" s="172"/>
      <c r="M79" s="172"/>
      <c r="N79" s="9"/>
      <c r="O79" s="9"/>
      <c r="P79" s="9"/>
      <c r="Q79" s="9"/>
      <c r="R79" s="9"/>
      <c r="S79" s="9"/>
      <c r="T79" s="9"/>
      <c r="U79" s="9"/>
      <c r="V79" s="9"/>
      <c r="W79" s="9"/>
      <c r="X79" s="8"/>
      <c r="Y79" s="8"/>
      <c r="Z79" s="8"/>
      <c r="AA79" s="8"/>
      <c r="AB79" s="8"/>
      <c r="AC79" s="8"/>
      <c r="AD79" s="8"/>
      <c r="AE79" s="175"/>
      <c r="AF79" s="213"/>
      <c r="AG79" s="8"/>
    </row>
    <row r="80" spans="1:33" s="27" customFormat="1" ht="15">
      <c r="A80" s="19"/>
      <c r="B80" s="45"/>
      <c r="C80" s="45"/>
      <c r="D80" s="36"/>
      <c r="E80" s="377"/>
      <c r="F80" s="18"/>
      <c r="G80" s="139"/>
      <c r="H80" s="9"/>
      <c r="I80" s="9"/>
      <c r="J80" s="9"/>
      <c r="K80" s="172"/>
      <c r="L80" s="172"/>
      <c r="M80" s="172"/>
      <c r="N80" s="9"/>
      <c r="O80" s="9"/>
      <c r="P80" s="9"/>
      <c r="Q80" s="9"/>
      <c r="R80" s="9"/>
      <c r="S80" s="9"/>
      <c r="T80" s="9"/>
      <c r="U80" s="9"/>
      <c r="V80" s="9"/>
      <c r="W80" s="9"/>
      <c r="X80" s="8"/>
      <c r="Y80" s="8"/>
      <c r="Z80" s="8"/>
      <c r="AA80" s="8"/>
      <c r="AB80" s="8"/>
      <c r="AC80" s="8"/>
      <c r="AD80" s="8"/>
      <c r="AE80" s="175"/>
      <c r="AF80" s="213"/>
      <c r="AG80" s="8"/>
    </row>
    <row r="81" spans="1:33" s="27" customFormat="1" ht="15">
      <c r="A81" s="19"/>
      <c r="B81" s="45"/>
      <c r="C81" s="45"/>
      <c r="D81" s="36"/>
      <c r="E81" s="377"/>
      <c r="F81" s="18"/>
      <c r="G81" s="139"/>
      <c r="H81" s="9"/>
      <c r="I81" s="9"/>
      <c r="J81" s="9"/>
      <c r="K81" s="172"/>
      <c r="L81" s="172"/>
      <c r="M81" s="172"/>
      <c r="N81" s="9"/>
      <c r="O81" s="9"/>
      <c r="P81" s="9"/>
      <c r="Q81" s="9"/>
      <c r="R81" s="9"/>
      <c r="S81" s="9"/>
      <c r="T81" s="9"/>
      <c r="U81" s="9"/>
      <c r="V81" s="9"/>
      <c r="W81" s="9"/>
      <c r="X81" s="8"/>
      <c r="Y81" s="8"/>
      <c r="Z81" s="8"/>
      <c r="AA81" s="8"/>
      <c r="AB81" s="8"/>
      <c r="AC81" s="8"/>
      <c r="AD81" s="8"/>
      <c r="AE81" s="175"/>
      <c r="AF81" s="213"/>
      <c r="AG81" s="8"/>
    </row>
    <row r="82" spans="1:33" s="27" customFormat="1" ht="15">
      <c r="A82" s="19"/>
      <c r="B82" s="45"/>
      <c r="C82" s="45"/>
      <c r="D82" s="36"/>
      <c r="E82" s="377"/>
      <c r="F82" s="18"/>
      <c r="G82" s="139"/>
      <c r="H82" s="9"/>
      <c r="I82" s="9"/>
      <c r="J82" s="9"/>
      <c r="K82" s="172"/>
      <c r="L82" s="172"/>
      <c r="M82" s="172"/>
      <c r="N82" s="9"/>
      <c r="O82" s="9"/>
      <c r="P82" s="9"/>
      <c r="Q82" s="9"/>
      <c r="R82" s="9"/>
      <c r="S82" s="9"/>
      <c r="T82" s="9"/>
      <c r="U82" s="9"/>
      <c r="V82" s="9"/>
      <c r="W82" s="9"/>
      <c r="X82" s="8"/>
      <c r="Y82" s="8"/>
      <c r="Z82" s="8"/>
      <c r="AA82" s="8"/>
      <c r="AB82" s="8"/>
      <c r="AC82" s="8"/>
      <c r="AD82" s="8"/>
      <c r="AE82" s="175"/>
      <c r="AF82" s="213"/>
      <c r="AG82" s="8"/>
    </row>
    <row r="83" spans="1:33" s="27" customFormat="1" ht="15">
      <c r="A83" s="19"/>
      <c r="B83" s="45"/>
      <c r="C83" s="45"/>
      <c r="D83" s="36"/>
      <c r="E83" s="377"/>
      <c r="F83" s="18"/>
      <c r="G83" s="139"/>
      <c r="H83" s="9"/>
      <c r="I83" s="9"/>
      <c r="J83" s="9"/>
      <c r="K83" s="172"/>
      <c r="L83" s="172"/>
      <c r="M83" s="172"/>
      <c r="N83" s="9"/>
      <c r="O83" s="9"/>
      <c r="P83" s="9"/>
      <c r="Q83" s="9"/>
      <c r="R83" s="9"/>
      <c r="S83" s="9"/>
      <c r="T83" s="9"/>
      <c r="U83" s="9"/>
      <c r="V83" s="9"/>
      <c r="W83" s="9"/>
      <c r="X83" s="8"/>
      <c r="Y83" s="8"/>
      <c r="Z83" s="8"/>
      <c r="AA83" s="8"/>
      <c r="AB83" s="8"/>
      <c r="AC83" s="8"/>
      <c r="AD83" s="8"/>
      <c r="AE83" s="175"/>
      <c r="AF83" s="213"/>
      <c r="AG83" s="8"/>
    </row>
    <row r="84" spans="1:33" s="27" customFormat="1" ht="15">
      <c r="A84" s="19"/>
      <c r="B84" s="45"/>
      <c r="C84" s="45"/>
      <c r="D84" s="36"/>
      <c r="E84" s="377"/>
      <c r="F84" s="18"/>
      <c r="G84" s="139"/>
      <c r="H84" s="9"/>
      <c r="I84" s="9"/>
      <c r="J84" s="9"/>
      <c r="K84" s="172"/>
      <c r="L84" s="172"/>
      <c r="M84" s="172"/>
      <c r="N84" s="9"/>
      <c r="O84" s="9"/>
      <c r="P84" s="9"/>
      <c r="Q84" s="9"/>
      <c r="R84" s="9"/>
      <c r="S84" s="9"/>
      <c r="T84" s="9"/>
      <c r="U84" s="9"/>
      <c r="V84" s="9"/>
      <c r="W84" s="9"/>
      <c r="X84" s="8"/>
      <c r="Y84" s="8"/>
      <c r="Z84" s="8"/>
      <c r="AA84" s="8"/>
      <c r="AB84" s="8"/>
      <c r="AC84" s="8"/>
      <c r="AD84" s="8"/>
      <c r="AE84" s="175"/>
      <c r="AF84" s="213"/>
      <c r="AG84" s="8"/>
    </row>
    <row r="85" spans="1:33" s="27" customFormat="1" ht="15">
      <c r="A85" s="19"/>
      <c r="B85" s="45"/>
      <c r="C85" s="45"/>
      <c r="D85" s="36"/>
      <c r="E85" s="377"/>
      <c r="F85" s="18"/>
      <c r="G85" s="139"/>
      <c r="H85" s="9"/>
      <c r="I85" s="9"/>
      <c r="J85" s="9"/>
      <c r="K85" s="172"/>
      <c r="L85" s="172"/>
      <c r="M85" s="172"/>
      <c r="N85" s="9"/>
      <c r="O85" s="9"/>
      <c r="P85" s="9"/>
      <c r="Q85" s="9"/>
      <c r="R85" s="9"/>
      <c r="S85" s="9"/>
      <c r="T85" s="9"/>
      <c r="U85" s="9"/>
      <c r="V85" s="9"/>
      <c r="W85" s="9"/>
      <c r="X85" s="8"/>
      <c r="Y85" s="8"/>
      <c r="Z85" s="8"/>
      <c r="AA85" s="8"/>
      <c r="AB85" s="8"/>
      <c r="AC85" s="8"/>
      <c r="AD85" s="8"/>
      <c r="AE85" s="175"/>
      <c r="AF85" s="213"/>
      <c r="AG85" s="8"/>
    </row>
    <row r="86" spans="1:33" s="27" customFormat="1" ht="15">
      <c r="A86" s="19"/>
      <c r="B86" s="45"/>
      <c r="C86" s="45"/>
      <c r="D86" s="36"/>
      <c r="E86" s="377"/>
      <c r="F86" s="18"/>
      <c r="G86" s="139"/>
      <c r="H86" s="9"/>
      <c r="I86" s="9"/>
      <c r="J86" s="9"/>
      <c r="K86" s="172"/>
      <c r="L86" s="172"/>
      <c r="M86" s="172"/>
      <c r="N86" s="9"/>
      <c r="O86" s="9"/>
      <c r="P86" s="9"/>
      <c r="Q86" s="9"/>
      <c r="R86" s="9"/>
      <c r="S86" s="9"/>
      <c r="T86" s="9"/>
      <c r="U86" s="9"/>
      <c r="V86" s="9"/>
      <c r="W86" s="9"/>
      <c r="X86" s="8"/>
      <c r="Y86" s="8"/>
      <c r="Z86" s="8"/>
      <c r="AA86" s="8"/>
      <c r="AB86" s="8"/>
      <c r="AC86" s="8"/>
      <c r="AD86" s="8"/>
      <c r="AE86" s="175"/>
      <c r="AF86" s="213"/>
      <c r="AG86" s="8"/>
    </row>
    <row r="87" spans="1:33" s="27" customFormat="1" ht="15">
      <c r="A87" s="33"/>
      <c r="B87" s="45"/>
      <c r="C87" s="45"/>
      <c r="D87" s="37"/>
      <c r="E87" s="26"/>
      <c r="F87" s="18"/>
      <c r="G87" s="139"/>
      <c r="H87" s="9"/>
      <c r="I87" s="9"/>
      <c r="J87" s="9"/>
      <c r="K87" s="172"/>
      <c r="L87" s="172"/>
      <c r="M87" s="172"/>
      <c r="N87" s="9"/>
      <c r="O87" s="9"/>
      <c r="P87" s="9"/>
      <c r="Q87" s="9"/>
      <c r="R87" s="9"/>
      <c r="S87" s="9"/>
      <c r="T87" s="9"/>
      <c r="U87" s="9"/>
      <c r="V87" s="9"/>
      <c r="W87" s="9"/>
      <c r="X87" s="8"/>
      <c r="Y87" s="8"/>
      <c r="Z87" s="8"/>
      <c r="AA87" s="8"/>
      <c r="AB87" s="8"/>
      <c r="AC87" s="8"/>
      <c r="AD87" s="8"/>
      <c r="AE87" s="175"/>
      <c r="AF87" s="213"/>
      <c r="AG87" s="8"/>
    </row>
    <row r="88" spans="1:33" s="27" customFormat="1" ht="15">
      <c r="A88" s="96"/>
      <c r="B88" s="97"/>
      <c r="C88" s="97"/>
      <c r="D88" s="98"/>
      <c r="E88" s="377"/>
      <c r="F88" s="18"/>
      <c r="G88" s="139"/>
      <c r="H88" s="9"/>
      <c r="I88" s="9"/>
      <c r="J88" s="9"/>
      <c r="K88" s="172"/>
      <c r="L88" s="172"/>
      <c r="M88" s="172"/>
      <c r="N88" s="9"/>
      <c r="O88" s="9"/>
      <c r="P88" s="9"/>
      <c r="Q88" s="9"/>
      <c r="R88" s="9"/>
      <c r="S88" s="9"/>
      <c r="T88" s="9"/>
      <c r="U88" s="9"/>
      <c r="V88" s="9"/>
      <c r="W88" s="9"/>
      <c r="X88" s="8"/>
      <c r="Y88" s="8"/>
      <c r="Z88" s="8"/>
      <c r="AA88" s="8"/>
      <c r="AB88" s="8"/>
      <c r="AC88" s="8"/>
      <c r="AD88" s="8"/>
      <c r="AE88" s="175"/>
      <c r="AF88" s="213"/>
      <c r="AG88" s="8"/>
    </row>
    <row r="89" spans="1:33" s="27" customFormat="1" ht="15">
      <c r="A89" s="96"/>
      <c r="B89" s="97"/>
      <c r="C89" s="97"/>
      <c r="D89" s="98"/>
      <c r="E89" s="377"/>
      <c r="F89" s="18"/>
      <c r="G89" s="139"/>
      <c r="H89" s="9"/>
      <c r="I89" s="9"/>
      <c r="J89" s="9"/>
      <c r="K89" s="172"/>
      <c r="L89" s="172"/>
      <c r="M89" s="172"/>
      <c r="N89" s="9"/>
      <c r="O89" s="9"/>
      <c r="P89" s="9"/>
      <c r="Q89" s="9"/>
      <c r="R89" s="9"/>
      <c r="S89" s="9"/>
      <c r="T89" s="9"/>
      <c r="U89" s="9"/>
      <c r="V89" s="9"/>
      <c r="W89" s="9"/>
      <c r="X89" s="8"/>
      <c r="Y89" s="8"/>
      <c r="Z89" s="8"/>
      <c r="AA89" s="8"/>
      <c r="AB89" s="8"/>
      <c r="AC89" s="8"/>
      <c r="AD89" s="8"/>
      <c r="AE89" s="175"/>
      <c r="AF89" s="213"/>
      <c r="AG89" s="8"/>
    </row>
    <row r="90" spans="1:33" s="27" customFormat="1" ht="15">
      <c r="A90" s="96"/>
      <c r="B90" s="97"/>
      <c r="C90" s="97"/>
      <c r="D90" s="98"/>
      <c r="E90" s="377"/>
      <c r="F90" s="18"/>
      <c r="G90" s="139"/>
      <c r="H90" s="9"/>
      <c r="I90" s="9"/>
      <c r="J90" s="9"/>
      <c r="K90" s="172"/>
      <c r="L90" s="172"/>
      <c r="M90" s="172"/>
      <c r="N90" s="9"/>
      <c r="O90" s="9"/>
      <c r="P90" s="9"/>
      <c r="Q90" s="9"/>
      <c r="R90" s="9"/>
      <c r="S90" s="9"/>
      <c r="T90" s="9"/>
      <c r="U90" s="9"/>
      <c r="V90" s="9"/>
      <c r="W90" s="9"/>
      <c r="X90" s="8"/>
      <c r="Y90" s="8"/>
      <c r="Z90" s="8"/>
      <c r="AA90" s="8"/>
      <c r="AB90" s="8"/>
      <c r="AC90" s="8"/>
      <c r="AD90" s="8"/>
      <c r="AE90" s="175"/>
      <c r="AF90" s="213"/>
      <c r="AG90" s="8"/>
    </row>
    <row r="91" spans="1:33" s="27" customFormat="1" ht="15">
      <c r="A91" s="96"/>
      <c r="B91" s="97"/>
      <c r="C91" s="97"/>
      <c r="D91" s="98"/>
      <c r="E91" s="377"/>
      <c r="F91" s="18"/>
      <c r="G91" s="139"/>
      <c r="H91" s="9"/>
      <c r="I91" s="9"/>
      <c r="J91" s="9"/>
      <c r="K91" s="172"/>
      <c r="L91" s="172"/>
      <c r="M91" s="172"/>
      <c r="N91" s="9"/>
      <c r="O91" s="9"/>
      <c r="P91" s="9"/>
      <c r="Q91" s="9"/>
      <c r="R91" s="9"/>
      <c r="S91" s="9"/>
      <c r="T91" s="9"/>
      <c r="U91" s="9"/>
      <c r="V91" s="9"/>
      <c r="W91" s="9"/>
      <c r="X91" s="8"/>
      <c r="Y91" s="8"/>
      <c r="Z91" s="8"/>
      <c r="AA91" s="8"/>
      <c r="AB91" s="8"/>
      <c r="AC91" s="8"/>
      <c r="AD91" s="8"/>
      <c r="AE91" s="175"/>
      <c r="AF91" s="213"/>
      <c r="AG91" s="8"/>
    </row>
    <row r="92" spans="1:33" s="27" customFormat="1" ht="15">
      <c r="A92" s="96"/>
      <c r="B92" s="97"/>
      <c r="C92" s="97"/>
      <c r="D92" s="98"/>
      <c r="E92" s="377"/>
      <c r="F92" s="18"/>
      <c r="G92" s="139"/>
      <c r="H92" s="9"/>
      <c r="I92" s="9"/>
      <c r="J92" s="9"/>
      <c r="K92" s="172"/>
      <c r="L92" s="172"/>
      <c r="M92" s="172"/>
      <c r="N92" s="9"/>
      <c r="O92" s="9"/>
      <c r="P92" s="9"/>
      <c r="Q92" s="9"/>
      <c r="R92" s="9"/>
      <c r="S92" s="9"/>
      <c r="T92" s="9"/>
      <c r="U92" s="9"/>
      <c r="V92" s="9"/>
      <c r="W92" s="9"/>
      <c r="X92" s="8"/>
      <c r="Y92" s="8"/>
      <c r="Z92" s="8"/>
      <c r="AA92" s="8"/>
      <c r="AB92" s="8"/>
      <c r="AC92" s="8"/>
      <c r="AD92" s="8"/>
      <c r="AE92" s="175"/>
      <c r="AF92" s="213"/>
      <c r="AG92" s="8"/>
    </row>
    <row r="93" spans="1:33" s="27" customFormat="1" ht="15">
      <c r="A93" s="33"/>
      <c r="B93" s="34"/>
      <c r="C93" s="34"/>
      <c r="D93" s="36"/>
      <c r="E93" s="377"/>
      <c r="F93" s="18"/>
      <c r="G93" s="139"/>
      <c r="H93" s="9"/>
      <c r="I93" s="9"/>
      <c r="J93" s="9"/>
      <c r="K93" s="172"/>
      <c r="L93" s="172"/>
      <c r="M93" s="172"/>
      <c r="N93" s="9"/>
      <c r="O93" s="9"/>
      <c r="P93" s="9"/>
      <c r="Q93" s="9"/>
      <c r="R93" s="9"/>
      <c r="S93" s="9"/>
      <c r="T93" s="9"/>
      <c r="U93" s="9"/>
      <c r="V93" s="9"/>
      <c r="W93" s="9"/>
      <c r="X93" s="8"/>
      <c r="Y93" s="8"/>
      <c r="Z93" s="8"/>
      <c r="AA93" s="8"/>
      <c r="AB93" s="8"/>
      <c r="AC93" s="8"/>
      <c r="AD93" s="8"/>
      <c r="AE93" s="175"/>
      <c r="AF93" s="213"/>
      <c r="AG93" s="8"/>
    </row>
    <row r="94" spans="1:33" s="27" customFormat="1" ht="15">
      <c r="A94" s="33"/>
      <c r="B94" s="34"/>
      <c r="C94" s="34"/>
      <c r="D94" s="36"/>
      <c r="E94" s="377"/>
      <c r="F94" s="18"/>
      <c r="G94" s="139"/>
      <c r="H94" s="9"/>
      <c r="I94" s="9"/>
      <c r="J94" s="9"/>
      <c r="K94" s="172"/>
      <c r="L94" s="172"/>
      <c r="M94" s="172"/>
      <c r="N94" s="9"/>
      <c r="O94" s="9"/>
      <c r="P94" s="9"/>
      <c r="Q94" s="9"/>
      <c r="R94" s="9"/>
      <c r="S94" s="9"/>
      <c r="T94" s="9"/>
      <c r="U94" s="9"/>
      <c r="V94" s="9"/>
      <c r="W94" s="9"/>
      <c r="X94" s="8"/>
      <c r="Y94" s="8"/>
      <c r="Z94" s="8"/>
      <c r="AA94" s="8"/>
      <c r="AB94" s="8"/>
      <c r="AC94" s="8"/>
      <c r="AD94" s="8"/>
      <c r="AE94" s="175"/>
      <c r="AF94" s="213"/>
      <c r="AG94" s="8"/>
    </row>
    <row r="95" spans="1:33" s="27" customFormat="1" ht="15">
      <c r="A95" s="33"/>
      <c r="B95" s="34"/>
      <c r="C95" s="34"/>
      <c r="D95" s="36"/>
      <c r="E95" s="377"/>
      <c r="F95" s="18"/>
      <c r="G95" s="139"/>
      <c r="H95" s="9"/>
      <c r="I95" s="9"/>
      <c r="J95" s="9"/>
      <c r="K95" s="172"/>
      <c r="L95" s="172"/>
      <c r="M95" s="172"/>
      <c r="N95" s="9"/>
      <c r="O95" s="9"/>
      <c r="P95" s="9"/>
      <c r="Q95" s="9"/>
      <c r="R95" s="9"/>
      <c r="S95" s="9"/>
      <c r="T95" s="9"/>
      <c r="U95" s="9"/>
      <c r="V95" s="9"/>
      <c r="W95" s="9"/>
      <c r="X95" s="8"/>
      <c r="Y95" s="8"/>
      <c r="Z95" s="8"/>
      <c r="AA95" s="8"/>
      <c r="AB95" s="8"/>
      <c r="AC95" s="8"/>
      <c r="AD95" s="8"/>
      <c r="AE95" s="175"/>
      <c r="AF95" s="213"/>
      <c r="AG95" s="8"/>
    </row>
    <row r="96" spans="1:33" s="27" customFormat="1" ht="15">
      <c r="A96" s="33"/>
      <c r="B96" s="34"/>
      <c r="C96" s="34"/>
      <c r="D96" s="36"/>
      <c r="E96" s="377"/>
      <c r="F96" s="18"/>
      <c r="G96" s="139"/>
      <c r="H96" s="9"/>
      <c r="I96" s="9"/>
      <c r="J96" s="9"/>
      <c r="K96" s="172"/>
      <c r="L96" s="172"/>
      <c r="M96" s="172"/>
      <c r="N96" s="9"/>
      <c r="O96" s="9"/>
      <c r="P96" s="9"/>
      <c r="Q96" s="9"/>
      <c r="R96" s="9"/>
      <c r="S96" s="9"/>
      <c r="T96" s="9"/>
      <c r="U96" s="9"/>
      <c r="V96" s="9"/>
      <c r="W96" s="9"/>
      <c r="X96" s="8"/>
      <c r="Y96" s="8"/>
      <c r="Z96" s="8"/>
      <c r="AA96" s="8"/>
      <c r="AB96" s="8"/>
      <c r="AC96" s="8"/>
      <c r="AD96" s="8"/>
      <c r="AE96" s="175"/>
      <c r="AF96" s="213"/>
      <c r="AG96" s="8"/>
    </row>
    <row r="97" spans="1:33" s="27" customFormat="1" ht="15">
      <c r="A97" s="33"/>
      <c r="B97" s="34"/>
      <c r="C97" s="34"/>
      <c r="D97" s="36"/>
      <c r="E97" s="377"/>
      <c r="F97" s="18"/>
      <c r="G97" s="139"/>
      <c r="H97" s="9"/>
      <c r="I97" s="9"/>
      <c r="J97" s="9"/>
      <c r="K97" s="172"/>
      <c r="L97" s="172"/>
      <c r="M97" s="172"/>
      <c r="N97" s="9"/>
      <c r="O97" s="9"/>
      <c r="P97" s="9"/>
      <c r="Q97" s="9"/>
      <c r="R97" s="9"/>
      <c r="S97" s="9"/>
      <c r="T97" s="9"/>
      <c r="U97" s="9"/>
      <c r="V97" s="9"/>
      <c r="W97" s="9"/>
      <c r="X97" s="8"/>
      <c r="Y97" s="8"/>
      <c r="Z97" s="8"/>
      <c r="AA97" s="8"/>
      <c r="AB97" s="8"/>
      <c r="AC97" s="8"/>
      <c r="AD97" s="8"/>
      <c r="AE97" s="175"/>
      <c r="AF97" s="213"/>
      <c r="AG97" s="8"/>
    </row>
    <row r="98" spans="1:33" s="27" customFormat="1" ht="15">
      <c r="A98" s="33"/>
      <c r="B98" s="34"/>
      <c r="C98" s="34"/>
      <c r="D98" s="23"/>
      <c r="E98" s="377"/>
      <c r="F98" s="18"/>
      <c r="G98" s="139"/>
      <c r="H98" s="9"/>
      <c r="I98" s="9"/>
      <c r="J98" s="9"/>
      <c r="K98" s="172"/>
      <c r="L98" s="172"/>
      <c r="M98" s="172"/>
      <c r="N98" s="9"/>
      <c r="O98" s="9"/>
      <c r="P98" s="9"/>
      <c r="Q98" s="9"/>
      <c r="R98" s="9"/>
      <c r="S98" s="9"/>
      <c r="T98" s="9"/>
      <c r="U98" s="9"/>
      <c r="V98" s="9"/>
      <c r="W98" s="9"/>
      <c r="X98" s="8"/>
      <c r="Y98" s="8"/>
      <c r="Z98" s="8"/>
      <c r="AA98" s="8"/>
      <c r="AB98" s="8"/>
      <c r="AC98" s="8"/>
      <c r="AD98" s="8"/>
      <c r="AE98" s="175"/>
      <c r="AF98" s="213"/>
      <c r="AG98" s="8"/>
    </row>
    <row r="99" spans="1:33" s="27" customFormat="1" ht="15">
      <c r="A99" s="33"/>
      <c r="B99" s="34"/>
      <c r="C99" s="34"/>
      <c r="D99" s="23"/>
      <c r="E99" s="377"/>
      <c r="F99" s="18"/>
      <c r="G99" s="139"/>
      <c r="H99" s="9"/>
      <c r="I99" s="9"/>
      <c r="J99" s="9"/>
      <c r="K99" s="172"/>
      <c r="L99" s="172"/>
      <c r="M99" s="172"/>
      <c r="N99" s="9"/>
      <c r="O99" s="9"/>
      <c r="P99" s="9"/>
      <c r="Q99" s="9"/>
      <c r="R99" s="9"/>
      <c r="S99" s="9"/>
      <c r="T99" s="9"/>
      <c r="U99" s="9"/>
      <c r="V99" s="9"/>
      <c r="W99" s="9"/>
      <c r="X99" s="8"/>
      <c r="Y99" s="8"/>
      <c r="Z99" s="8"/>
      <c r="AA99" s="8"/>
      <c r="AB99" s="8"/>
      <c r="AC99" s="8"/>
      <c r="AD99" s="8"/>
      <c r="AE99" s="175"/>
      <c r="AF99" s="213"/>
      <c r="AG99" s="8"/>
    </row>
    <row r="100" spans="1:33" s="27" customFormat="1" ht="15">
      <c r="A100" s="33"/>
      <c r="B100" s="34"/>
      <c r="C100" s="34"/>
      <c r="D100" s="23"/>
      <c r="E100" s="377"/>
      <c r="F100" s="18"/>
      <c r="G100" s="139"/>
      <c r="H100" s="9"/>
      <c r="I100" s="9"/>
      <c r="J100" s="9"/>
      <c r="K100" s="172"/>
      <c r="L100" s="172"/>
      <c r="M100" s="17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8"/>
      <c r="Y100" s="8"/>
      <c r="Z100" s="8"/>
      <c r="AA100" s="8"/>
      <c r="AB100" s="8"/>
      <c r="AC100" s="8"/>
      <c r="AD100" s="8"/>
      <c r="AE100" s="175"/>
      <c r="AF100" s="213"/>
      <c r="AG100" s="8"/>
    </row>
    <row r="101" spans="1:33" s="27" customFormat="1" ht="15">
      <c r="A101" s="33"/>
      <c r="B101" s="34"/>
      <c r="C101" s="34"/>
      <c r="D101" s="23"/>
      <c r="E101" s="377"/>
      <c r="F101" s="18"/>
      <c r="G101" s="139"/>
      <c r="H101" s="9"/>
      <c r="I101" s="9"/>
      <c r="J101" s="9"/>
      <c r="K101" s="172"/>
      <c r="L101" s="172"/>
      <c r="M101" s="17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8"/>
      <c r="Y101" s="8"/>
      <c r="Z101" s="8"/>
      <c r="AA101" s="8"/>
      <c r="AB101" s="8"/>
      <c r="AC101" s="8"/>
      <c r="AD101" s="8"/>
      <c r="AE101" s="175"/>
      <c r="AF101" s="213"/>
      <c r="AG101" s="8"/>
    </row>
    <row r="102" spans="1:33" s="27" customFormat="1" ht="15">
      <c r="A102" s="33"/>
      <c r="B102" s="34"/>
      <c r="C102" s="34"/>
      <c r="D102" s="23"/>
      <c r="E102" s="377"/>
      <c r="F102" s="18"/>
      <c r="G102" s="139"/>
      <c r="H102" s="9"/>
      <c r="I102" s="9"/>
      <c r="J102" s="9"/>
      <c r="K102" s="172"/>
      <c r="L102" s="172"/>
      <c r="M102" s="17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8"/>
      <c r="Y102" s="8"/>
      <c r="Z102" s="8"/>
      <c r="AA102" s="8"/>
      <c r="AB102" s="8"/>
      <c r="AC102" s="8"/>
      <c r="AD102" s="8"/>
      <c r="AE102" s="175"/>
      <c r="AF102" s="213"/>
      <c r="AG102" s="8"/>
    </row>
    <row r="103" spans="1:33" s="27" customFormat="1" ht="15">
      <c r="A103" s="33"/>
      <c r="B103" s="79"/>
      <c r="C103" s="79"/>
      <c r="D103" s="37"/>
      <c r="E103" s="26"/>
      <c r="F103" s="18"/>
      <c r="G103" s="139"/>
      <c r="H103" s="9"/>
      <c r="I103" s="9"/>
      <c r="J103" s="9"/>
      <c r="K103" s="172"/>
      <c r="L103" s="172"/>
      <c r="M103" s="17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8"/>
      <c r="Y103" s="8"/>
      <c r="Z103" s="8"/>
      <c r="AA103" s="8"/>
      <c r="AB103" s="8"/>
      <c r="AC103" s="8"/>
      <c r="AD103" s="8"/>
      <c r="AE103" s="175"/>
      <c r="AF103" s="213"/>
      <c r="AG103" s="8"/>
    </row>
    <row r="104" spans="1:33" s="27" customFormat="1" ht="15">
      <c r="A104" s="33"/>
      <c r="B104" s="52"/>
      <c r="C104" s="52"/>
      <c r="D104" s="23"/>
      <c r="E104" s="377"/>
      <c r="F104" s="18"/>
      <c r="G104" s="139"/>
      <c r="H104" s="9"/>
      <c r="I104" s="9"/>
      <c r="J104" s="9"/>
      <c r="K104" s="172"/>
      <c r="L104" s="172"/>
      <c r="M104" s="17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8"/>
      <c r="Y104" s="8"/>
      <c r="Z104" s="8"/>
      <c r="AA104" s="8"/>
      <c r="AB104" s="8"/>
      <c r="AC104" s="8"/>
      <c r="AD104" s="8"/>
      <c r="AE104" s="175"/>
      <c r="AF104" s="213"/>
      <c r="AG104" s="8"/>
    </row>
    <row r="105" spans="1:33" s="27" customFormat="1" ht="15">
      <c r="A105" s="33"/>
      <c r="B105" s="52"/>
      <c r="C105" s="52"/>
      <c r="D105" s="23"/>
      <c r="E105" s="377"/>
      <c r="F105" s="18"/>
      <c r="G105" s="139"/>
      <c r="H105" s="9"/>
      <c r="I105" s="9"/>
      <c r="J105" s="9"/>
      <c r="K105" s="172"/>
      <c r="L105" s="172"/>
      <c r="M105" s="17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8"/>
      <c r="Y105" s="8"/>
      <c r="Z105" s="8"/>
      <c r="AA105" s="8"/>
      <c r="AB105" s="8"/>
      <c r="AC105" s="8"/>
      <c r="AD105" s="8"/>
      <c r="AE105" s="175"/>
      <c r="AF105" s="213"/>
      <c r="AG105" s="8"/>
    </row>
    <row r="106" spans="1:33" s="27" customFormat="1" ht="15">
      <c r="A106" s="33"/>
      <c r="B106" s="52"/>
      <c r="C106" s="52"/>
      <c r="D106" s="23"/>
      <c r="E106" s="377"/>
      <c r="F106" s="18"/>
      <c r="G106" s="139"/>
      <c r="H106" s="9"/>
      <c r="I106" s="9"/>
      <c r="J106" s="9"/>
      <c r="K106" s="172"/>
      <c r="L106" s="172"/>
      <c r="M106" s="17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8"/>
      <c r="Y106" s="8"/>
      <c r="Z106" s="8"/>
      <c r="AA106" s="8"/>
      <c r="AB106" s="8"/>
      <c r="AC106" s="8"/>
      <c r="AD106" s="8"/>
      <c r="AE106" s="175"/>
      <c r="AF106" s="213"/>
      <c r="AG106" s="8"/>
    </row>
    <row r="107" spans="1:33" s="27" customFormat="1" ht="15">
      <c r="A107" s="33"/>
      <c r="B107" s="52"/>
      <c r="C107" s="52"/>
      <c r="D107" s="23"/>
      <c r="E107" s="377"/>
      <c r="F107" s="18"/>
      <c r="G107" s="139"/>
      <c r="H107" s="9"/>
      <c r="I107" s="9"/>
      <c r="J107" s="9"/>
      <c r="K107" s="172"/>
      <c r="L107" s="172"/>
      <c r="M107" s="17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8"/>
      <c r="Y107" s="8"/>
      <c r="Z107" s="8"/>
      <c r="AA107" s="8"/>
      <c r="AB107" s="8"/>
      <c r="AC107" s="8"/>
      <c r="AD107" s="8"/>
      <c r="AE107" s="175"/>
      <c r="AF107" s="213"/>
      <c r="AG107" s="8"/>
    </row>
    <row r="108" spans="1:33" s="27" customFormat="1" ht="15">
      <c r="A108" s="33"/>
      <c r="B108" s="101"/>
      <c r="C108" s="101"/>
      <c r="D108" s="23"/>
      <c r="E108" s="26"/>
      <c r="F108" s="18"/>
      <c r="G108" s="139"/>
      <c r="H108" s="9"/>
      <c r="I108" s="9"/>
      <c r="J108" s="9"/>
      <c r="K108" s="172"/>
      <c r="L108" s="172"/>
      <c r="M108" s="17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8"/>
      <c r="Y108" s="8"/>
      <c r="Z108" s="8"/>
      <c r="AA108" s="8"/>
      <c r="AB108" s="8"/>
      <c r="AC108" s="8"/>
      <c r="AD108" s="8"/>
      <c r="AE108" s="175"/>
      <c r="AF108" s="213"/>
      <c r="AG108" s="8"/>
    </row>
    <row r="109" spans="1:33" s="27" customFormat="1" ht="15">
      <c r="A109" s="25"/>
      <c r="B109" s="102"/>
      <c r="C109" s="102"/>
      <c r="D109" s="104"/>
      <c r="E109" s="103"/>
      <c r="F109" s="18"/>
      <c r="G109" s="139"/>
      <c r="H109" s="9"/>
      <c r="I109" s="9"/>
      <c r="J109" s="9"/>
      <c r="K109" s="172"/>
      <c r="L109" s="172"/>
      <c r="M109" s="17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8"/>
      <c r="Y109" s="8"/>
      <c r="Z109" s="8"/>
      <c r="AA109" s="8"/>
      <c r="AB109" s="8"/>
      <c r="AC109" s="8"/>
      <c r="AD109" s="8"/>
      <c r="AE109" s="175"/>
      <c r="AF109" s="213"/>
      <c r="AG109" s="8"/>
    </row>
    <row r="110" spans="1:33" s="27" customFormat="1" ht="15">
      <c r="A110" s="33"/>
      <c r="B110" s="59"/>
      <c r="C110" s="59"/>
      <c r="D110" s="57"/>
      <c r="E110" s="377"/>
      <c r="F110" s="18"/>
      <c r="G110" s="139"/>
      <c r="H110" s="9"/>
      <c r="I110" s="9"/>
      <c r="J110" s="9"/>
      <c r="K110" s="172"/>
      <c r="L110" s="172"/>
      <c r="M110" s="17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8"/>
      <c r="Y110" s="8"/>
      <c r="Z110" s="8"/>
      <c r="AA110" s="8"/>
      <c r="AB110" s="8"/>
      <c r="AC110" s="8"/>
      <c r="AD110" s="8"/>
      <c r="AE110" s="175"/>
      <c r="AF110" s="213"/>
      <c r="AG110" s="8"/>
    </row>
    <row r="111" spans="1:33" s="27" customFormat="1" ht="15">
      <c r="A111" s="33"/>
      <c r="B111" s="59"/>
      <c r="C111" s="59"/>
      <c r="D111" s="57"/>
      <c r="E111" s="377"/>
      <c r="F111" s="18"/>
      <c r="G111" s="139"/>
      <c r="H111" s="9"/>
      <c r="I111" s="9"/>
      <c r="J111" s="9"/>
      <c r="K111" s="172"/>
      <c r="L111" s="172"/>
      <c r="M111" s="17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8"/>
      <c r="Y111" s="8"/>
      <c r="Z111" s="8"/>
      <c r="AA111" s="8"/>
      <c r="AB111" s="8"/>
      <c r="AC111" s="8"/>
      <c r="AD111" s="8"/>
      <c r="AE111" s="175"/>
      <c r="AF111" s="213"/>
      <c r="AG111" s="8"/>
    </row>
    <row r="112" spans="1:33" s="27" customFormat="1" ht="15">
      <c r="A112" s="33"/>
      <c r="B112" s="59"/>
      <c r="C112" s="59"/>
      <c r="D112" s="57"/>
      <c r="E112" s="377"/>
      <c r="F112" s="18"/>
      <c r="G112" s="139"/>
      <c r="H112" s="9"/>
      <c r="I112" s="9"/>
      <c r="J112" s="9"/>
      <c r="K112" s="172"/>
      <c r="L112" s="172"/>
      <c r="M112" s="17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8"/>
      <c r="Y112" s="8"/>
      <c r="Z112" s="8"/>
      <c r="AA112" s="8"/>
      <c r="AB112" s="8"/>
      <c r="AC112" s="8"/>
      <c r="AD112" s="8"/>
      <c r="AE112" s="175"/>
      <c r="AF112" s="213"/>
      <c r="AG112" s="8"/>
    </row>
    <row r="113" spans="1:33" s="27" customFormat="1" ht="15">
      <c r="A113" s="33"/>
      <c r="B113" s="34"/>
      <c r="C113" s="34"/>
      <c r="D113" s="36"/>
      <c r="E113" s="377"/>
      <c r="F113" s="18"/>
      <c r="G113" s="139"/>
      <c r="H113" s="9"/>
      <c r="I113" s="9"/>
      <c r="J113" s="9"/>
      <c r="K113" s="172"/>
      <c r="L113" s="172"/>
      <c r="M113" s="17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8"/>
      <c r="Y113" s="8"/>
      <c r="Z113" s="8"/>
      <c r="AA113" s="8"/>
      <c r="AB113" s="8"/>
      <c r="AC113" s="8"/>
      <c r="AD113" s="8"/>
      <c r="AE113" s="175"/>
      <c r="AF113" s="213"/>
      <c r="AG113" s="8"/>
    </row>
    <row r="114" spans="1:33" s="27" customFormat="1" ht="15">
      <c r="A114" s="33"/>
      <c r="B114" s="34"/>
      <c r="C114" s="34"/>
      <c r="D114" s="36"/>
      <c r="E114" s="377"/>
      <c r="F114" s="18"/>
      <c r="G114" s="139"/>
      <c r="H114" s="9"/>
      <c r="I114" s="9"/>
      <c r="J114" s="9"/>
      <c r="K114" s="172"/>
      <c r="L114" s="172"/>
      <c r="M114" s="17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8"/>
      <c r="Y114" s="8"/>
      <c r="Z114" s="8"/>
      <c r="AA114" s="8"/>
      <c r="AB114" s="8"/>
      <c r="AC114" s="8"/>
      <c r="AD114" s="8"/>
      <c r="AE114" s="175"/>
      <c r="AF114" s="213"/>
      <c r="AG114" s="8"/>
    </row>
    <row r="115" spans="1:33" s="27" customFormat="1" ht="15">
      <c r="A115" s="19"/>
      <c r="B115" s="101"/>
      <c r="C115" s="101"/>
      <c r="D115" s="23"/>
      <c r="E115" s="377"/>
      <c r="F115" s="18"/>
      <c r="G115" s="139"/>
      <c r="H115" s="9"/>
      <c r="I115" s="9"/>
      <c r="J115" s="9"/>
      <c r="K115" s="172"/>
      <c r="L115" s="172"/>
      <c r="M115" s="17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8"/>
      <c r="Y115" s="8"/>
      <c r="Z115" s="8"/>
      <c r="AA115" s="8"/>
      <c r="AB115" s="8"/>
      <c r="AC115" s="8"/>
      <c r="AD115" s="8"/>
      <c r="AE115" s="175"/>
      <c r="AF115" s="213"/>
      <c r="AG115" s="8"/>
    </row>
    <row r="116" spans="1:33" s="27" customFormat="1" ht="15">
      <c r="A116" s="19"/>
      <c r="B116" s="106"/>
      <c r="C116" s="106"/>
      <c r="D116" s="23"/>
      <c r="E116" s="377"/>
      <c r="F116" s="18"/>
      <c r="G116" s="139"/>
      <c r="H116" s="9"/>
      <c r="I116" s="9"/>
      <c r="J116" s="9"/>
      <c r="K116" s="172"/>
      <c r="L116" s="172"/>
      <c r="M116" s="17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8"/>
      <c r="Y116" s="8"/>
      <c r="Z116" s="8"/>
      <c r="AA116" s="8"/>
      <c r="AB116" s="8"/>
      <c r="AC116" s="8"/>
      <c r="AD116" s="8"/>
      <c r="AE116" s="175"/>
      <c r="AF116" s="213"/>
      <c r="AG116" s="8"/>
    </row>
    <row r="117" spans="1:33" s="27" customFormat="1" ht="15">
      <c r="A117" s="19"/>
      <c r="B117" s="106"/>
      <c r="C117" s="106"/>
      <c r="D117" s="23"/>
      <c r="E117" s="377"/>
      <c r="F117" s="18"/>
      <c r="G117" s="139"/>
      <c r="H117" s="9"/>
      <c r="I117" s="9"/>
      <c r="J117" s="9"/>
      <c r="K117" s="172"/>
      <c r="L117" s="172"/>
      <c r="M117" s="17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8"/>
      <c r="Y117" s="8"/>
      <c r="Z117" s="8"/>
      <c r="AA117" s="8"/>
      <c r="AB117" s="8"/>
      <c r="AC117" s="8"/>
      <c r="AD117" s="8"/>
      <c r="AE117" s="175"/>
      <c r="AF117" s="213"/>
      <c r="AG117" s="8"/>
    </row>
    <row r="118" spans="1:33" s="27" customFormat="1" ht="15">
      <c r="A118" s="19"/>
      <c r="B118" s="107"/>
      <c r="C118" s="107"/>
      <c r="D118" s="36"/>
      <c r="E118" s="26"/>
      <c r="F118" s="18"/>
      <c r="G118" s="139"/>
      <c r="H118" s="9"/>
      <c r="I118" s="9"/>
      <c r="J118" s="9"/>
      <c r="K118" s="172"/>
      <c r="L118" s="172"/>
      <c r="M118" s="17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8"/>
      <c r="Y118" s="8"/>
      <c r="Z118" s="8"/>
      <c r="AA118" s="8"/>
      <c r="AB118" s="8"/>
      <c r="AC118" s="8"/>
      <c r="AD118" s="8"/>
      <c r="AE118" s="175"/>
      <c r="AF118" s="213"/>
      <c r="AG118" s="8"/>
    </row>
    <row r="119" spans="1:33" s="27" customFormat="1" ht="15">
      <c r="A119" s="19"/>
      <c r="B119" s="108"/>
      <c r="C119" s="108"/>
      <c r="D119" s="109"/>
      <c r="E119" s="26"/>
      <c r="F119" s="18"/>
      <c r="G119" s="139"/>
      <c r="H119" s="9"/>
      <c r="I119" s="9"/>
      <c r="J119" s="9"/>
      <c r="K119" s="172"/>
      <c r="L119" s="172"/>
      <c r="M119" s="17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8"/>
      <c r="Y119" s="8"/>
      <c r="Z119" s="8"/>
      <c r="AA119" s="8"/>
      <c r="AB119" s="8"/>
      <c r="AC119" s="8"/>
      <c r="AD119" s="8"/>
      <c r="AE119" s="175"/>
      <c r="AF119" s="213"/>
      <c r="AG119" s="8"/>
    </row>
    <row r="120" spans="1:33" s="27" customFormat="1" ht="15">
      <c r="A120" s="19"/>
      <c r="B120" s="108"/>
      <c r="C120" s="108"/>
      <c r="D120" s="84"/>
      <c r="E120" s="26"/>
      <c r="F120" s="18"/>
      <c r="G120" s="139"/>
      <c r="H120" s="9"/>
      <c r="I120" s="9"/>
      <c r="J120" s="9"/>
      <c r="K120" s="172"/>
      <c r="L120" s="172"/>
      <c r="M120" s="17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8"/>
      <c r="Y120" s="8"/>
      <c r="Z120" s="8"/>
      <c r="AA120" s="8"/>
      <c r="AB120" s="8"/>
      <c r="AC120" s="8"/>
      <c r="AD120" s="8"/>
      <c r="AE120" s="175"/>
      <c r="AF120" s="213"/>
      <c r="AG120" s="8"/>
    </row>
    <row r="121" spans="1:33">
      <c r="G121" s="139"/>
    </row>
    <row r="122" spans="1:33">
      <c r="G122" s="139"/>
    </row>
    <row r="123" spans="1:33">
      <c r="G123" s="139"/>
    </row>
    <row r="124" spans="1:33">
      <c r="G124" s="139"/>
    </row>
    <row r="125" spans="1:33">
      <c r="G125" s="139"/>
    </row>
    <row r="126" spans="1:33">
      <c r="G126" s="139"/>
    </row>
    <row r="127" spans="1:33">
      <c r="G127" s="139"/>
    </row>
    <row r="128" spans="1:33">
      <c r="G128" s="139"/>
    </row>
    <row r="129" spans="7:33">
      <c r="G129" s="139"/>
    </row>
    <row r="130" spans="7:33">
      <c r="G130" s="139"/>
    </row>
    <row r="131" spans="7:33">
      <c r="G131" s="139"/>
    </row>
    <row r="132" spans="7:33">
      <c r="G132" s="139"/>
    </row>
    <row r="133" spans="7:33">
      <c r="G133" s="139"/>
    </row>
    <row r="134" spans="7:33">
      <c r="G134" s="139"/>
    </row>
    <row r="135" spans="7:33">
      <c r="G135" s="139"/>
    </row>
    <row r="136" spans="7:33">
      <c r="G136" s="139"/>
    </row>
    <row r="137" spans="7:33">
      <c r="G137" s="139"/>
    </row>
    <row r="138" spans="7:33">
      <c r="G138" s="139"/>
    </row>
    <row r="139" spans="7:33">
      <c r="G139" s="139"/>
    </row>
    <row r="140" spans="7:33">
      <c r="G140" s="141"/>
      <c r="H140" s="142"/>
      <c r="I140" s="142"/>
      <c r="J140" s="142"/>
      <c r="K140" s="228"/>
      <c r="L140" s="228"/>
      <c r="M140" s="228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3"/>
      <c r="Y140" s="143"/>
      <c r="Z140" s="143"/>
      <c r="AA140" s="143"/>
      <c r="AB140" s="143"/>
      <c r="AC140" s="143"/>
      <c r="AD140" s="143"/>
      <c r="AE140" s="207"/>
      <c r="AF140" s="214"/>
      <c r="AG140" s="143"/>
    </row>
    <row r="141" spans="7:33">
      <c r="G141" s="139"/>
    </row>
    <row r="142" spans="7:33">
      <c r="G142" s="139"/>
    </row>
    <row r="143" spans="7:33">
      <c r="G143" s="139"/>
    </row>
    <row r="144" spans="7:33">
      <c r="G144" s="139"/>
    </row>
    <row r="145" spans="7:33">
      <c r="G145" s="139"/>
    </row>
    <row r="146" spans="7:33" ht="15">
      <c r="G146" s="139"/>
      <c r="H146" s="144"/>
      <c r="I146" s="144"/>
      <c r="J146" s="144"/>
      <c r="K146" s="229"/>
      <c r="L146" s="229"/>
      <c r="M146" s="229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15"/>
      <c r="Y146" s="115"/>
      <c r="Z146" s="115"/>
      <c r="AA146" s="115"/>
      <c r="AB146" s="115"/>
      <c r="AC146" s="115"/>
      <c r="AD146" s="115"/>
      <c r="AE146" s="208"/>
      <c r="AF146" s="215"/>
      <c r="AG146" s="115"/>
    </row>
    <row r="147" spans="7:33" ht="15">
      <c r="G147" s="145"/>
      <c r="H147" s="145"/>
      <c r="I147" s="145"/>
      <c r="J147" s="145"/>
      <c r="K147" s="230"/>
      <c r="L147" s="230"/>
      <c r="M147" s="230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6"/>
      <c r="Y147" s="146"/>
      <c r="Z147" s="146"/>
      <c r="AA147" s="146"/>
      <c r="AB147" s="146"/>
      <c r="AC147" s="146"/>
      <c r="AD147" s="146"/>
      <c r="AE147" s="209"/>
      <c r="AF147" s="216"/>
      <c r="AG147" s="146"/>
    </row>
    <row r="148" spans="7:33" ht="15">
      <c r="G148" s="145"/>
      <c r="H148" s="145"/>
      <c r="I148" s="145"/>
      <c r="J148" s="145"/>
      <c r="K148" s="230"/>
      <c r="L148" s="230"/>
      <c r="M148" s="230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6"/>
      <c r="Y148" s="146"/>
      <c r="Z148" s="146"/>
      <c r="AA148" s="146"/>
      <c r="AB148" s="146"/>
      <c r="AC148" s="146"/>
      <c r="AD148" s="146"/>
      <c r="AE148" s="209"/>
      <c r="AF148" s="216"/>
      <c r="AG148" s="146"/>
    </row>
  </sheetData>
  <sheetProtection selectLockedCells="1" selectUnlockedCells="1"/>
  <mergeCells count="21">
    <mergeCell ref="E104:E107"/>
    <mergeCell ref="E110:E112"/>
    <mergeCell ref="E113:E114"/>
    <mergeCell ref="E115:E117"/>
    <mergeCell ref="E71:E73"/>
    <mergeCell ref="E75:E76"/>
    <mergeCell ref="E77:E78"/>
    <mergeCell ref="E79:E86"/>
    <mergeCell ref="E88:E97"/>
    <mergeCell ref="E98:E102"/>
    <mergeCell ref="E68:E70"/>
    <mergeCell ref="E39:E40"/>
    <mergeCell ref="E42:E43"/>
    <mergeCell ref="E51:E53"/>
    <mergeCell ref="E59:E60"/>
    <mergeCell ref="E63:E64"/>
    <mergeCell ref="AD2:AF2"/>
    <mergeCell ref="A1:F1"/>
    <mergeCell ref="E33:E34"/>
    <mergeCell ref="A29:B29"/>
    <mergeCell ref="E30:F3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rstPageNumber="0" orientation="portrait" horizontalDpi="300" verticalDpi="300" r:id="rId1"/>
  <headerFooter alignWithMargins="0">
    <oddFooter>&amp;L&amp;A&amp;CStrona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742"/>
  <sheetViews>
    <sheetView view="pageBreakPreview" zoomScale="80" zoomScaleNormal="50" zoomScaleSheetLayoutView="80" workbookViewId="0">
      <pane xSplit="2" ySplit="4" topLeftCell="C115" activePane="bottomRight" state="frozen"/>
      <selection pane="topRight" activeCell="C1" sqref="C1"/>
      <selection pane="bottomLeft" activeCell="A5" sqref="A5"/>
      <selection pane="bottomRight" activeCell="H4" sqref="H4"/>
    </sheetView>
  </sheetViews>
  <sheetFormatPr defaultColWidth="9.140625" defaultRowHeight="14.25"/>
  <cols>
    <col min="1" max="1" width="6.7109375" style="1" customWidth="1"/>
    <col min="2" max="2" width="37.5703125" style="2" customWidth="1"/>
    <col min="3" max="3" width="12.7109375" style="8" customWidth="1"/>
    <col min="4" max="4" width="18.28515625" style="5" customWidth="1"/>
    <col min="5" max="5" width="19.28515625" style="5" customWidth="1"/>
    <col min="6" max="6" width="18" style="4" customWidth="1"/>
    <col min="7" max="241" width="9.140625" style="3" customWidth="1"/>
  </cols>
  <sheetData>
    <row r="1" spans="1:241" s="120" customFormat="1" ht="34.5" customHeight="1">
      <c r="A1" s="378" t="s">
        <v>191</v>
      </c>
      <c r="B1" s="378"/>
      <c r="C1" s="378"/>
      <c r="D1" s="378"/>
      <c r="E1" s="378"/>
      <c r="F1" s="37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</row>
    <row r="2" spans="1:241" s="121" customFormat="1" ht="26.25" customHeight="1">
      <c r="A2" s="133"/>
      <c r="B2" s="316" t="str">
        <f>'Budynki mieszkalne'!B2</f>
        <v>Stan na dzień 01.01.2023r.</v>
      </c>
      <c r="C2" s="134"/>
      <c r="D2" s="134"/>
      <c r="F2" s="134"/>
    </row>
    <row r="3" spans="1:241" s="8" customFormat="1" ht="89.25" customHeight="1">
      <c r="A3" s="273" t="s">
        <v>1</v>
      </c>
      <c r="B3" s="274" t="s">
        <v>2</v>
      </c>
      <c r="C3" s="275" t="s">
        <v>319</v>
      </c>
      <c r="D3" s="276" t="s">
        <v>666</v>
      </c>
      <c r="E3" s="276" t="s">
        <v>647</v>
      </c>
      <c r="F3" s="309" t="s">
        <v>3</v>
      </c>
    </row>
    <row r="4" spans="1:241" s="8" customFormat="1" ht="12.75" customHeight="1">
      <c r="A4" s="278" t="s">
        <v>4</v>
      </c>
      <c r="B4" s="278" t="s">
        <v>5</v>
      </c>
      <c r="C4" s="278" t="s">
        <v>6</v>
      </c>
      <c r="D4" s="278" t="s">
        <v>7</v>
      </c>
      <c r="E4" s="278" t="s">
        <v>773</v>
      </c>
      <c r="F4" s="278" t="s">
        <v>8</v>
      </c>
    </row>
    <row r="5" spans="1:241" s="163" customFormat="1" ht="14.25" customHeight="1">
      <c r="A5" s="363">
        <v>1</v>
      </c>
      <c r="B5" s="164" t="s">
        <v>675</v>
      </c>
      <c r="C5" s="247" t="s">
        <v>282</v>
      </c>
      <c r="D5" s="313">
        <v>22</v>
      </c>
      <c r="E5" s="237"/>
      <c r="F5" s="237">
        <v>11829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</row>
    <row r="6" spans="1:241" s="163" customFormat="1" ht="14.25" customHeight="1">
      <c r="A6" s="363">
        <v>2</v>
      </c>
      <c r="B6" s="285" t="s">
        <v>192</v>
      </c>
      <c r="C6" s="235" t="s">
        <v>233</v>
      </c>
      <c r="D6" s="314">
        <v>44.56</v>
      </c>
      <c r="E6" s="237">
        <v>22280</v>
      </c>
      <c r="F6" s="24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</row>
    <row r="7" spans="1:241" s="163" customFormat="1" ht="14.25" customHeight="1">
      <c r="A7" s="363">
        <v>3</v>
      </c>
      <c r="B7" s="285" t="s">
        <v>193</v>
      </c>
      <c r="C7" s="235" t="s">
        <v>233</v>
      </c>
      <c r="D7" s="314">
        <v>18.48</v>
      </c>
      <c r="E7" s="237">
        <v>9240</v>
      </c>
      <c r="F7" s="24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</row>
    <row r="8" spans="1:241" s="163" customFormat="1" ht="14.25" customHeight="1">
      <c r="A8" s="363">
        <v>4</v>
      </c>
      <c r="B8" s="285" t="s">
        <v>194</v>
      </c>
      <c r="C8" s="235" t="s">
        <v>233</v>
      </c>
      <c r="D8" s="314">
        <v>74.33</v>
      </c>
      <c r="E8" s="237">
        <v>37165</v>
      </c>
      <c r="F8" s="24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</row>
    <row r="9" spans="1:241" s="163" customFormat="1" ht="14.25" customHeight="1">
      <c r="A9" s="363">
        <v>5</v>
      </c>
      <c r="B9" s="281" t="s">
        <v>20</v>
      </c>
      <c r="C9" s="235" t="s">
        <v>33</v>
      </c>
      <c r="D9" s="313">
        <v>13.05</v>
      </c>
      <c r="E9" s="365"/>
      <c r="F9" s="244">
        <v>8479.8799999999992</v>
      </c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</row>
    <row r="10" spans="1:241" s="163" customFormat="1" ht="14.25" customHeight="1">
      <c r="A10" s="363">
        <v>6</v>
      </c>
      <c r="B10" s="338" t="s">
        <v>195</v>
      </c>
      <c r="C10" s="235" t="s">
        <v>269</v>
      </c>
      <c r="D10" s="314">
        <v>33.5</v>
      </c>
      <c r="E10" s="237">
        <v>16750</v>
      </c>
      <c r="F10" s="24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</row>
    <row r="11" spans="1:241" s="163" customFormat="1" ht="14.25" customHeight="1">
      <c r="A11" s="363">
        <v>7</v>
      </c>
      <c r="B11" s="281" t="s">
        <v>27</v>
      </c>
      <c r="C11" s="235" t="s">
        <v>271</v>
      </c>
      <c r="D11" s="313">
        <v>44.71</v>
      </c>
      <c r="E11" s="237">
        <v>22355</v>
      </c>
      <c r="F11" s="24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</row>
    <row r="12" spans="1:241" s="163" customFormat="1" ht="14.25" customHeight="1">
      <c r="A12" s="363">
        <v>8</v>
      </c>
      <c r="B12" s="281" t="s">
        <v>28</v>
      </c>
      <c r="C12" s="235" t="s">
        <v>271</v>
      </c>
      <c r="D12" s="313">
        <v>89.33</v>
      </c>
      <c r="E12" s="237">
        <v>44665</v>
      </c>
      <c r="F12" s="237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</row>
    <row r="13" spans="1:241" s="163" customFormat="1" ht="14.25" customHeight="1">
      <c r="A13" s="363">
        <v>9</v>
      </c>
      <c r="B13" s="192" t="s">
        <v>196</v>
      </c>
      <c r="C13" s="235" t="s">
        <v>272</v>
      </c>
      <c r="D13" s="313">
        <v>45.47</v>
      </c>
      <c r="E13" s="237">
        <v>22735</v>
      </c>
      <c r="F13" s="237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</row>
    <row r="14" spans="1:241" s="163" customFormat="1" ht="14.25" customHeight="1">
      <c r="A14" s="363">
        <v>10</v>
      </c>
      <c r="B14" s="192" t="s">
        <v>30</v>
      </c>
      <c r="C14" s="235" t="s">
        <v>274</v>
      </c>
      <c r="D14" s="313">
        <v>70.540000000000006</v>
      </c>
      <c r="E14" s="237">
        <v>35270</v>
      </c>
      <c r="F14" s="244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</row>
    <row r="15" spans="1:241" s="163" customFormat="1" ht="14.25" customHeight="1">
      <c r="A15" s="363">
        <v>11</v>
      </c>
      <c r="B15" s="192" t="s">
        <v>31</v>
      </c>
      <c r="C15" s="235" t="s">
        <v>273</v>
      </c>
      <c r="D15" s="313">
        <v>68</v>
      </c>
      <c r="E15" s="237">
        <v>34000</v>
      </c>
      <c r="F15" s="244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</row>
    <row r="16" spans="1:241" s="163" customFormat="1" ht="14.25" customHeight="1">
      <c r="A16" s="363">
        <v>12</v>
      </c>
      <c r="B16" s="281" t="s">
        <v>32</v>
      </c>
      <c r="C16" s="235" t="s">
        <v>33</v>
      </c>
      <c r="D16" s="313">
        <v>85.98</v>
      </c>
      <c r="E16" s="237">
        <v>42990</v>
      </c>
      <c r="F16" s="244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</row>
    <row r="17" spans="1:241" s="163" customFormat="1" ht="14.25" customHeight="1">
      <c r="A17" s="363">
        <v>13</v>
      </c>
      <c r="B17" s="281" t="s">
        <v>35</v>
      </c>
      <c r="C17" s="235" t="s">
        <v>33</v>
      </c>
      <c r="D17" s="313">
        <v>131.27000000000001</v>
      </c>
      <c r="E17" s="237">
        <v>65635</v>
      </c>
      <c r="F17" s="244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</row>
    <row r="18" spans="1:241" s="163" customFormat="1" ht="14.25" customHeight="1">
      <c r="A18" s="363">
        <v>14</v>
      </c>
      <c r="B18" s="281" t="s">
        <v>197</v>
      </c>
      <c r="C18" s="235" t="s">
        <v>33</v>
      </c>
      <c r="D18" s="313">
        <v>49</v>
      </c>
      <c r="E18" s="237">
        <v>24500</v>
      </c>
      <c r="F18" s="244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</row>
    <row r="19" spans="1:241" s="163" customFormat="1" ht="14.25" customHeight="1">
      <c r="A19" s="363">
        <v>15</v>
      </c>
      <c r="B19" s="281" t="s">
        <v>36</v>
      </c>
      <c r="C19" s="235" t="s">
        <v>33</v>
      </c>
      <c r="D19" s="313">
        <v>115.9</v>
      </c>
      <c r="E19" s="237">
        <v>57950</v>
      </c>
      <c r="F19" s="244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</row>
    <row r="20" spans="1:241" s="163" customFormat="1" ht="14.25" customHeight="1">
      <c r="A20" s="363">
        <v>16</v>
      </c>
      <c r="B20" s="281" t="s">
        <v>37</v>
      </c>
      <c r="C20" s="235" t="s">
        <v>33</v>
      </c>
      <c r="D20" s="313">
        <v>45.3</v>
      </c>
      <c r="E20" s="237">
        <v>22650</v>
      </c>
      <c r="F20" s="244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</row>
    <row r="21" spans="1:241" s="163" customFormat="1" ht="14.25" customHeight="1">
      <c r="A21" s="363">
        <v>17</v>
      </c>
      <c r="B21" s="281" t="s">
        <v>39</v>
      </c>
      <c r="C21" s="235" t="s">
        <v>33</v>
      </c>
      <c r="D21" s="313">
        <v>11.25</v>
      </c>
      <c r="E21" s="237">
        <v>5625</v>
      </c>
      <c r="F21" s="244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</row>
    <row r="22" spans="1:241" s="163" customFormat="1" ht="14.25" customHeight="1">
      <c r="A22" s="363">
        <v>18</v>
      </c>
      <c r="B22" s="281" t="s">
        <v>39</v>
      </c>
      <c r="C22" s="235" t="s">
        <v>33</v>
      </c>
      <c r="D22" s="313">
        <v>29.25</v>
      </c>
      <c r="E22" s="237">
        <v>14625</v>
      </c>
      <c r="F22" s="244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</row>
    <row r="23" spans="1:241" s="163" customFormat="1" ht="14.25" customHeight="1">
      <c r="A23" s="363">
        <v>19</v>
      </c>
      <c r="B23" s="192" t="s">
        <v>198</v>
      </c>
      <c r="C23" s="235" t="s">
        <v>33</v>
      </c>
      <c r="D23" s="313">
        <v>37.700000000000003</v>
      </c>
      <c r="E23" s="237">
        <v>18850</v>
      </c>
      <c r="F23" s="244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</row>
    <row r="24" spans="1:241" s="163" customFormat="1" ht="14.25" customHeight="1">
      <c r="A24" s="363">
        <v>20</v>
      </c>
      <c r="B24" s="283" t="s">
        <v>199</v>
      </c>
      <c r="C24" s="235" t="s">
        <v>42</v>
      </c>
      <c r="D24" s="313">
        <v>13.76</v>
      </c>
      <c r="E24" s="237">
        <v>6880</v>
      </c>
      <c r="F24" s="244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</row>
    <row r="25" spans="1:241" s="163" customFormat="1" ht="14.25" customHeight="1">
      <c r="A25" s="363">
        <v>21</v>
      </c>
      <c r="B25" s="283" t="s">
        <v>649</v>
      </c>
      <c r="C25" s="235" t="s">
        <v>275</v>
      </c>
      <c r="D25" s="313">
        <v>28.67</v>
      </c>
      <c r="E25" s="237">
        <v>14335</v>
      </c>
      <c r="F25" s="244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</row>
    <row r="26" spans="1:241" s="163" customFormat="1" ht="14.25" customHeight="1">
      <c r="A26" s="363">
        <v>22</v>
      </c>
      <c r="B26" s="284" t="s">
        <v>200</v>
      </c>
      <c r="C26" s="235" t="s">
        <v>42</v>
      </c>
      <c r="D26" s="313">
        <v>64.260000000000005</v>
      </c>
      <c r="E26" s="237">
        <v>32130.000000000004</v>
      </c>
      <c r="F26" s="237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</row>
    <row r="27" spans="1:241" s="163" customFormat="1" ht="14.25" customHeight="1">
      <c r="A27" s="363">
        <v>23</v>
      </c>
      <c r="B27" s="284" t="s">
        <v>201</v>
      </c>
      <c r="C27" s="235" t="s">
        <v>42</v>
      </c>
      <c r="D27" s="313">
        <v>38.46</v>
      </c>
      <c r="E27" s="237">
        <v>19230</v>
      </c>
      <c r="F27" s="237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</row>
    <row r="28" spans="1:241" s="163" customFormat="1" ht="14.25" customHeight="1">
      <c r="A28" s="363">
        <v>24</v>
      </c>
      <c r="B28" s="284" t="s">
        <v>202</v>
      </c>
      <c r="C28" s="235" t="s">
        <v>42</v>
      </c>
      <c r="D28" s="313">
        <v>11.82</v>
      </c>
      <c r="E28" s="237">
        <v>5910</v>
      </c>
      <c r="F28" s="237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</row>
    <row r="29" spans="1:241" s="163" customFormat="1" ht="14.25" customHeight="1">
      <c r="A29" s="363">
        <v>25</v>
      </c>
      <c r="B29" s="283" t="s">
        <v>46</v>
      </c>
      <c r="C29" s="235" t="s">
        <v>42</v>
      </c>
      <c r="D29" s="313">
        <v>50.76</v>
      </c>
      <c r="E29" s="237"/>
      <c r="F29" s="237">
        <v>28278</v>
      </c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</row>
    <row r="30" spans="1:241" s="163" customFormat="1" ht="14.25" customHeight="1">
      <c r="A30" s="363">
        <v>26</v>
      </c>
      <c r="B30" s="285" t="s">
        <v>203</v>
      </c>
      <c r="C30" s="235" t="s">
        <v>275</v>
      </c>
      <c r="D30" s="314">
        <v>98.13</v>
      </c>
      <c r="E30" s="237">
        <v>49065</v>
      </c>
      <c r="F30" s="238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</row>
    <row r="31" spans="1:241" s="163" customFormat="1" ht="14.25" customHeight="1">
      <c r="A31" s="363">
        <v>27</v>
      </c>
      <c r="B31" s="285" t="s">
        <v>204</v>
      </c>
      <c r="C31" s="235" t="s">
        <v>275</v>
      </c>
      <c r="D31" s="314">
        <v>31.97</v>
      </c>
      <c r="E31" s="237">
        <v>15985</v>
      </c>
      <c r="F31" s="238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</row>
    <row r="32" spans="1:241" s="163" customFormat="1" ht="14.25" customHeight="1">
      <c r="A32" s="363">
        <v>28</v>
      </c>
      <c r="B32" s="283" t="s">
        <v>53</v>
      </c>
      <c r="C32" s="235" t="s">
        <v>42</v>
      </c>
      <c r="D32" s="313">
        <v>22.44</v>
      </c>
      <c r="E32" s="237">
        <v>11220</v>
      </c>
      <c r="F32" s="237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</row>
    <row r="33" spans="1:241" s="163" customFormat="1" ht="14.25" customHeight="1">
      <c r="A33" s="363">
        <v>29</v>
      </c>
      <c r="B33" s="285" t="s">
        <v>205</v>
      </c>
      <c r="C33" s="235" t="s">
        <v>275</v>
      </c>
      <c r="D33" s="314">
        <v>45.12</v>
      </c>
      <c r="E33" s="237">
        <v>22560</v>
      </c>
      <c r="F33" s="237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</row>
    <row r="34" spans="1:241" s="163" customFormat="1" ht="14.25" customHeight="1">
      <c r="A34" s="363">
        <v>30</v>
      </c>
      <c r="B34" s="285" t="s">
        <v>206</v>
      </c>
      <c r="C34" s="235" t="s">
        <v>275</v>
      </c>
      <c r="D34" s="314">
        <v>6.27</v>
      </c>
      <c r="E34" s="237">
        <v>3135</v>
      </c>
      <c r="F34" s="237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</row>
    <row r="35" spans="1:241" s="163" customFormat="1" ht="14.25" customHeight="1">
      <c r="A35" s="363">
        <v>31</v>
      </c>
      <c r="B35" s="284" t="s">
        <v>207</v>
      </c>
      <c r="C35" s="235" t="s">
        <v>42</v>
      </c>
      <c r="D35" s="313">
        <v>32.53</v>
      </c>
      <c r="E35" s="237">
        <v>16265</v>
      </c>
      <c r="F35" s="237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</row>
    <row r="36" spans="1:241" s="163" customFormat="1" ht="14.25" customHeight="1">
      <c r="A36" s="363">
        <v>32</v>
      </c>
      <c r="B36" s="192" t="s">
        <v>208</v>
      </c>
      <c r="C36" s="235" t="s">
        <v>244</v>
      </c>
      <c r="D36" s="314">
        <v>55.25</v>
      </c>
      <c r="E36" s="237">
        <v>27625</v>
      </c>
      <c r="F36" s="237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</row>
    <row r="37" spans="1:241" s="163" customFormat="1" ht="14.25" customHeight="1">
      <c r="A37" s="363">
        <v>33</v>
      </c>
      <c r="B37" s="281" t="s">
        <v>56</v>
      </c>
      <c r="C37" s="235" t="s">
        <v>244</v>
      </c>
      <c r="D37" s="313">
        <v>60.25</v>
      </c>
      <c r="E37" s="237">
        <v>30125</v>
      </c>
      <c r="F37" s="237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</row>
    <row r="38" spans="1:241" s="163" customFormat="1" ht="14.25" customHeight="1">
      <c r="A38" s="363">
        <v>34</v>
      </c>
      <c r="B38" s="281" t="s">
        <v>60</v>
      </c>
      <c r="C38" s="235" t="s">
        <v>244</v>
      </c>
      <c r="D38" s="313">
        <v>15</v>
      </c>
      <c r="E38" s="237">
        <v>7500</v>
      </c>
      <c r="F38" s="237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</row>
    <row r="39" spans="1:241" s="163" customFormat="1" ht="14.25" customHeight="1">
      <c r="A39" s="363">
        <v>35</v>
      </c>
      <c r="B39" s="281" t="s">
        <v>209</v>
      </c>
      <c r="C39" s="235" t="s">
        <v>244</v>
      </c>
      <c r="D39" s="313">
        <v>33.5</v>
      </c>
      <c r="E39" s="237">
        <v>16750</v>
      </c>
      <c r="F39" s="237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</row>
    <row r="40" spans="1:241" s="163" customFormat="1" ht="14.25" customHeight="1">
      <c r="A40" s="363">
        <v>36</v>
      </c>
      <c r="B40" s="281" t="s">
        <v>210</v>
      </c>
      <c r="C40" s="235" t="s">
        <v>244</v>
      </c>
      <c r="D40" s="313">
        <v>10</v>
      </c>
      <c r="E40" s="237">
        <v>5000</v>
      </c>
      <c r="F40" s="237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</row>
    <row r="41" spans="1:241" s="163" customFormat="1" ht="14.25" customHeight="1">
      <c r="A41" s="363">
        <v>37</v>
      </c>
      <c r="B41" s="192" t="s">
        <v>718</v>
      </c>
      <c r="C41" s="235" t="s">
        <v>310</v>
      </c>
      <c r="D41" s="313">
        <v>35</v>
      </c>
      <c r="E41" s="237">
        <v>17500</v>
      </c>
      <c r="F41" s="237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</row>
    <row r="42" spans="1:241" s="163" customFormat="1" ht="14.25" customHeight="1">
      <c r="A42" s="363">
        <v>38</v>
      </c>
      <c r="B42" s="281" t="s">
        <v>211</v>
      </c>
      <c r="C42" s="235" t="s">
        <v>278</v>
      </c>
      <c r="D42" s="313">
        <v>300</v>
      </c>
      <c r="E42" s="237">
        <v>150000</v>
      </c>
      <c r="F42" s="237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</row>
    <row r="43" spans="1:241" s="163" customFormat="1" ht="14.25" customHeight="1">
      <c r="A43" s="363">
        <v>39</v>
      </c>
      <c r="B43" s="281" t="s">
        <v>65</v>
      </c>
      <c r="C43" s="235" t="s">
        <v>278</v>
      </c>
      <c r="D43" s="313">
        <v>123</v>
      </c>
      <c r="E43" s="237">
        <v>61500</v>
      </c>
      <c r="F43" s="237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</row>
    <row r="44" spans="1:241" s="163" customFormat="1" ht="14.25" customHeight="1">
      <c r="A44" s="363">
        <v>40</v>
      </c>
      <c r="B44" s="281" t="s">
        <v>212</v>
      </c>
      <c r="C44" s="235" t="s">
        <v>278</v>
      </c>
      <c r="D44" s="313">
        <v>300</v>
      </c>
      <c r="E44" s="237">
        <v>150000</v>
      </c>
      <c r="F44" s="237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</row>
    <row r="45" spans="1:241" s="163" customFormat="1" ht="14.25" customHeight="1">
      <c r="A45" s="363">
        <v>41</v>
      </c>
      <c r="B45" s="285" t="s">
        <v>682</v>
      </c>
      <c r="C45" s="241" t="s">
        <v>298</v>
      </c>
      <c r="D45" s="314">
        <v>48</v>
      </c>
      <c r="E45" s="365"/>
      <c r="F45" s="238">
        <v>71563.5</v>
      </c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</row>
    <row r="46" spans="1:241" s="163" customFormat="1" ht="14.25" customHeight="1">
      <c r="A46" s="363">
        <v>42</v>
      </c>
      <c r="B46" s="285" t="s">
        <v>683</v>
      </c>
      <c r="C46" s="241" t="s">
        <v>298</v>
      </c>
      <c r="D46" s="314">
        <v>20.440000000000001</v>
      </c>
      <c r="E46" s="237">
        <v>10220</v>
      </c>
      <c r="F46" s="237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</row>
    <row r="47" spans="1:241" s="163" customFormat="1" ht="14.25" customHeight="1">
      <c r="A47" s="363">
        <v>43</v>
      </c>
      <c r="B47" s="285" t="s">
        <v>722</v>
      </c>
      <c r="C47" s="241" t="s">
        <v>298</v>
      </c>
      <c r="D47" s="314">
        <v>17.16</v>
      </c>
      <c r="E47" s="237"/>
      <c r="F47" s="238">
        <v>9540.17</v>
      </c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</row>
    <row r="48" spans="1:241" s="163" customFormat="1" ht="14.25" customHeight="1">
      <c r="A48" s="363">
        <v>44</v>
      </c>
      <c r="B48" s="285" t="s">
        <v>719</v>
      </c>
      <c r="C48" s="241" t="s">
        <v>299</v>
      </c>
      <c r="D48" s="314">
        <v>41.8</v>
      </c>
      <c r="E48" s="237">
        <v>20900</v>
      </c>
      <c r="F48" s="238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</row>
    <row r="49" spans="1:241" s="163" customFormat="1" ht="14.25" customHeight="1">
      <c r="A49" s="363">
        <v>45</v>
      </c>
      <c r="B49" s="285" t="s">
        <v>720</v>
      </c>
      <c r="C49" s="241" t="s">
        <v>299</v>
      </c>
      <c r="D49" s="314">
        <v>23.4</v>
      </c>
      <c r="E49" s="237">
        <v>11700</v>
      </c>
      <c r="F49" s="238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</row>
    <row r="50" spans="1:241" s="163" customFormat="1" ht="14.25" customHeight="1">
      <c r="A50" s="363">
        <v>46</v>
      </c>
      <c r="B50" s="285" t="s">
        <v>721</v>
      </c>
      <c r="C50" s="241" t="s">
        <v>299</v>
      </c>
      <c r="D50" s="314">
        <v>10</v>
      </c>
      <c r="E50" s="237">
        <v>5000</v>
      </c>
      <c r="F50" s="238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</row>
    <row r="51" spans="1:241" s="163" customFormat="1" ht="14.25" customHeight="1">
      <c r="A51" s="363">
        <v>47</v>
      </c>
      <c r="B51" s="285" t="s">
        <v>213</v>
      </c>
      <c r="C51" s="235" t="s">
        <v>268</v>
      </c>
      <c r="D51" s="314">
        <v>64.290000000000006</v>
      </c>
      <c r="E51" s="237">
        <v>32145.000000000004</v>
      </c>
      <c r="F51" s="238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</row>
    <row r="52" spans="1:241" s="163" customFormat="1" ht="14.25" customHeight="1">
      <c r="A52" s="363">
        <v>48</v>
      </c>
      <c r="B52" s="191" t="s">
        <v>754</v>
      </c>
      <c r="C52" s="235" t="s">
        <v>280</v>
      </c>
      <c r="D52" s="313">
        <v>46.01</v>
      </c>
      <c r="E52" s="237">
        <v>23005</v>
      </c>
      <c r="F52" s="237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</row>
    <row r="53" spans="1:241" s="163" customFormat="1" ht="14.25" customHeight="1">
      <c r="A53" s="363">
        <v>49</v>
      </c>
      <c r="B53" s="284" t="s">
        <v>723</v>
      </c>
      <c r="C53" s="319" t="s">
        <v>231</v>
      </c>
      <c r="D53" s="313">
        <v>8.8000000000000007</v>
      </c>
      <c r="E53" s="237">
        <v>4400</v>
      </c>
      <c r="F53" s="238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</row>
    <row r="54" spans="1:241" s="163" customFormat="1" ht="14.25" customHeight="1">
      <c r="A54" s="363">
        <v>50</v>
      </c>
      <c r="B54" s="192" t="s">
        <v>724</v>
      </c>
      <c r="C54" s="247" t="s">
        <v>311</v>
      </c>
      <c r="D54" s="313">
        <v>54.52</v>
      </c>
      <c r="E54" s="237">
        <v>27260</v>
      </c>
      <c r="F54" s="237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</row>
    <row r="55" spans="1:241" s="163" customFormat="1" ht="14.25" customHeight="1">
      <c r="A55" s="363">
        <v>51</v>
      </c>
      <c r="B55" s="192" t="s">
        <v>725</v>
      </c>
      <c r="C55" s="241" t="s">
        <v>300</v>
      </c>
      <c r="D55" s="313">
        <v>11.93</v>
      </c>
      <c r="E55" s="237">
        <v>5965</v>
      </c>
      <c r="F55" s="238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</row>
    <row r="56" spans="1:241" s="163" customFormat="1" ht="14.25" customHeight="1">
      <c r="A56" s="363">
        <v>52</v>
      </c>
      <c r="B56" s="192" t="s">
        <v>726</v>
      </c>
      <c r="C56" s="241" t="s">
        <v>300</v>
      </c>
      <c r="D56" s="313">
        <v>51.07</v>
      </c>
      <c r="E56" s="237">
        <v>25535</v>
      </c>
      <c r="F56" s="238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</row>
    <row r="57" spans="1:241" s="163" customFormat="1" ht="14.25" customHeight="1">
      <c r="A57" s="363">
        <v>53</v>
      </c>
      <c r="B57" s="192" t="s">
        <v>726</v>
      </c>
      <c r="C57" s="241" t="s">
        <v>300</v>
      </c>
      <c r="D57" s="313">
        <v>27.37</v>
      </c>
      <c r="E57" s="237">
        <v>13685</v>
      </c>
      <c r="F57" s="237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</row>
    <row r="58" spans="1:241" s="163" customFormat="1" ht="14.25" customHeight="1">
      <c r="A58" s="363">
        <v>54</v>
      </c>
      <c r="B58" s="192" t="s">
        <v>701</v>
      </c>
      <c r="C58" s="241" t="s">
        <v>300</v>
      </c>
      <c r="D58" s="313">
        <v>48.62</v>
      </c>
      <c r="E58" s="237">
        <v>24310</v>
      </c>
      <c r="F58" s="238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</row>
    <row r="59" spans="1:241" s="163" customFormat="1" ht="14.25" customHeight="1">
      <c r="A59" s="363">
        <v>55</v>
      </c>
      <c r="B59" s="281" t="s">
        <v>73</v>
      </c>
      <c r="C59" s="235" t="s">
        <v>277</v>
      </c>
      <c r="D59" s="313">
        <v>16</v>
      </c>
      <c r="E59" s="237">
        <v>8000</v>
      </c>
      <c r="F59" s="237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</row>
    <row r="60" spans="1:241" s="163" customFormat="1" ht="14.25" customHeight="1">
      <c r="A60" s="363">
        <v>56</v>
      </c>
      <c r="B60" s="281" t="s">
        <v>74</v>
      </c>
      <c r="C60" s="235" t="s">
        <v>277</v>
      </c>
      <c r="D60" s="313">
        <v>17</v>
      </c>
      <c r="E60" s="237">
        <v>8500</v>
      </c>
      <c r="F60" s="237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</row>
    <row r="61" spans="1:241" s="163" customFormat="1" ht="14.25" customHeight="1">
      <c r="A61" s="363">
        <v>57</v>
      </c>
      <c r="B61" s="281" t="s">
        <v>75</v>
      </c>
      <c r="C61" s="235" t="s">
        <v>277</v>
      </c>
      <c r="D61" s="313">
        <v>17</v>
      </c>
      <c r="E61" s="237">
        <v>8500</v>
      </c>
      <c r="F61" s="237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</row>
    <row r="62" spans="1:241" s="163" customFormat="1" ht="14.25" customHeight="1">
      <c r="A62" s="363">
        <v>58</v>
      </c>
      <c r="B62" s="192" t="s">
        <v>369</v>
      </c>
      <c r="C62" s="241" t="s">
        <v>33</v>
      </c>
      <c r="D62" s="313">
        <v>56.99</v>
      </c>
      <c r="E62" s="237">
        <v>28495</v>
      </c>
      <c r="F62" s="237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</row>
    <row r="63" spans="1:241" s="163" customFormat="1" ht="14.25" customHeight="1">
      <c r="A63" s="363">
        <v>59</v>
      </c>
      <c r="B63" s="192" t="s">
        <v>370</v>
      </c>
      <c r="C63" s="241" t="s">
        <v>33</v>
      </c>
      <c r="D63" s="313">
        <v>4.6500000000000004</v>
      </c>
      <c r="E63" s="237">
        <v>2325</v>
      </c>
      <c r="F63" s="237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</row>
    <row r="64" spans="1:241" s="162" customFormat="1" ht="14.25" customHeight="1">
      <c r="A64" s="363">
        <v>60</v>
      </c>
      <c r="B64" s="192" t="s">
        <v>371</v>
      </c>
      <c r="C64" s="241" t="s">
        <v>33</v>
      </c>
      <c r="D64" s="313">
        <v>74.69</v>
      </c>
      <c r="E64" s="237">
        <v>37345</v>
      </c>
      <c r="F64" s="237"/>
    </row>
    <row r="65" spans="1:241" s="162" customFormat="1" ht="14.25" customHeight="1">
      <c r="A65" s="363">
        <v>61</v>
      </c>
      <c r="B65" s="192" t="s">
        <v>372</v>
      </c>
      <c r="C65" s="241" t="s">
        <v>33</v>
      </c>
      <c r="D65" s="313">
        <v>37.19</v>
      </c>
      <c r="E65" s="237">
        <v>18595</v>
      </c>
      <c r="F65" s="237"/>
    </row>
    <row r="66" spans="1:241" s="163" customFormat="1" ht="14.25" customHeight="1">
      <c r="A66" s="363">
        <v>62</v>
      </c>
      <c r="B66" s="192" t="s">
        <v>214</v>
      </c>
      <c r="C66" s="241" t="s">
        <v>33</v>
      </c>
      <c r="D66" s="313">
        <v>21.4</v>
      </c>
      <c r="E66" s="237">
        <v>10700</v>
      </c>
      <c r="F66" s="237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</row>
    <row r="67" spans="1:241" s="163" customFormat="1" ht="14.25" customHeight="1">
      <c r="A67" s="363">
        <v>63</v>
      </c>
      <c r="B67" s="192" t="s">
        <v>81</v>
      </c>
      <c r="C67" s="241" t="s">
        <v>33</v>
      </c>
      <c r="D67" s="313">
        <v>32.299999999999997</v>
      </c>
      <c r="E67" s="237">
        <v>16149.999999999998</v>
      </c>
      <c r="F67" s="237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</row>
    <row r="68" spans="1:241" s="163" customFormat="1" ht="14.25" customHeight="1">
      <c r="A68" s="363">
        <v>64</v>
      </c>
      <c r="B68" s="164" t="s">
        <v>86</v>
      </c>
      <c r="C68" s="247" t="s">
        <v>281</v>
      </c>
      <c r="D68" s="313">
        <v>42.1</v>
      </c>
      <c r="E68" s="237">
        <v>21050</v>
      </c>
      <c r="F68" s="237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</row>
    <row r="69" spans="1:241" s="163" customFormat="1" ht="14.25" customHeight="1">
      <c r="A69" s="363">
        <v>65</v>
      </c>
      <c r="B69" s="164" t="s">
        <v>87</v>
      </c>
      <c r="C69" s="247" t="s">
        <v>281</v>
      </c>
      <c r="D69" s="313">
        <v>42.1</v>
      </c>
      <c r="E69" s="237">
        <v>21050</v>
      </c>
      <c r="F69" s="237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</row>
    <row r="70" spans="1:241" s="163" customFormat="1" ht="14.25" customHeight="1">
      <c r="A70" s="363">
        <v>66</v>
      </c>
      <c r="B70" s="164" t="s">
        <v>89</v>
      </c>
      <c r="C70" s="247" t="s">
        <v>281</v>
      </c>
      <c r="D70" s="313">
        <v>10</v>
      </c>
      <c r="E70" s="237">
        <v>5000</v>
      </c>
      <c r="F70" s="237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2"/>
      <c r="GK70" s="162"/>
      <c r="GL70" s="162"/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  <c r="HJ70" s="162"/>
      <c r="HK70" s="162"/>
      <c r="HL70" s="162"/>
      <c r="HM70" s="162"/>
      <c r="HN70" s="162"/>
      <c r="HO70" s="162"/>
      <c r="HP70" s="162"/>
      <c r="HQ70" s="162"/>
      <c r="HR70" s="162"/>
      <c r="HS70" s="162"/>
      <c r="HT70" s="162"/>
      <c r="HU70" s="162"/>
      <c r="HV70" s="162"/>
      <c r="HW70" s="162"/>
      <c r="HX70" s="162"/>
      <c r="HY70" s="162"/>
      <c r="HZ70" s="162"/>
      <c r="IA70" s="162"/>
      <c r="IB70" s="162"/>
      <c r="IC70" s="162"/>
      <c r="ID70" s="162"/>
      <c r="IE70" s="162"/>
      <c r="IF70" s="162"/>
      <c r="IG70" s="162"/>
    </row>
    <row r="71" spans="1:241" s="163" customFormat="1" ht="14.25" customHeight="1">
      <c r="A71" s="363">
        <v>67</v>
      </c>
      <c r="B71" s="164" t="s">
        <v>90</v>
      </c>
      <c r="C71" s="247" t="s">
        <v>281</v>
      </c>
      <c r="D71" s="313">
        <v>10</v>
      </c>
      <c r="E71" s="237">
        <v>5000</v>
      </c>
      <c r="F71" s="237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  <c r="HJ71" s="162"/>
      <c r="HK71" s="162"/>
      <c r="HL71" s="162"/>
      <c r="HM71" s="162"/>
      <c r="HN71" s="162"/>
      <c r="HO71" s="162"/>
      <c r="HP71" s="162"/>
      <c r="HQ71" s="162"/>
      <c r="HR71" s="162"/>
      <c r="HS71" s="162"/>
      <c r="HT71" s="162"/>
      <c r="HU71" s="162"/>
      <c r="HV71" s="162"/>
      <c r="HW71" s="162"/>
      <c r="HX71" s="162"/>
      <c r="HY71" s="162"/>
      <c r="HZ71" s="162"/>
      <c r="IA71" s="162"/>
      <c r="IB71" s="162"/>
      <c r="IC71" s="162"/>
      <c r="ID71" s="162"/>
      <c r="IE71" s="162"/>
      <c r="IF71" s="162"/>
      <c r="IG71" s="162"/>
    </row>
    <row r="72" spans="1:241" s="163" customFormat="1" ht="14.25" customHeight="1">
      <c r="A72" s="363">
        <v>68</v>
      </c>
      <c r="B72" s="164" t="s">
        <v>91</v>
      </c>
      <c r="C72" s="247" t="s">
        <v>281</v>
      </c>
      <c r="D72" s="313">
        <v>21.66</v>
      </c>
      <c r="E72" s="237">
        <v>10830</v>
      </c>
      <c r="F72" s="237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  <c r="HJ72" s="162"/>
      <c r="HK72" s="162"/>
      <c r="HL72" s="162"/>
      <c r="HM72" s="162"/>
      <c r="HN72" s="162"/>
      <c r="HO72" s="162"/>
      <c r="HP72" s="162"/>
      <c r="HQ72" s="162"/>
      <c r="HR72" s="162"/>
      <c r="HS72" s="162"/>
      <c r="HT72" s="162"/>
      <c r="HU72" s="162"/>
      <c r="HV72" s="162"/>
      <c r="HW72" s="162"/>
      <c r="HX72" s="162"/>
      <c r="HY72" s="162"/>
      <c r="HZ72" s="162"/>
      <c r="IA72" s="162"/>
      <c r="IB72" s="162"/>
      <c r="IC72" s="162"/>
      <c r="ID72" s="162"/>
      <c r="IE72" s="162"/>
      <c r="IF72" s="162"/>
      <c r="IG72" s="162"/>
    </row>
    <row r="73" spans="1:241" s="163" customFormat="1" ht="14.25" customHeight="1">
      <c r="A73" s="363">
        <v>69</v>
      </c>
      <c r="B73" s="164" t="s">
        <v>91</v>
      </c>
      <c r="C73" s="247" t="s">
        <v>281</v>
      </c>
      <c r="D73" s="313">
        <v>11</v>
      </c>
      <c r="E73" s="237">
        <v>5500</v>
      </c>
      <c r="F73" s="237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  <c r="FF73" s="162"/>
      <c r="FG73" s="162"/>
      <c r="FH73" s="162"/>
      <c r="FI73" s="162"/>
      <c r="FJ73" s="162"/>
      <c r="FK73" s="162"/>
      <c r="FL73" s="162"/>
      <c r="FM73" s="162"/>
      <c r="FN73" s="162"/>
      <c r="FO73" s="162"/>
      <c r="FP73" s="162"/>
      <c r="FQ73" s="162"/>
      <c r="FR73" s="162"/>
      <c r="FS73" s="162"/>
      <c r="FT73" s="162"/>
      <c r="FU73" s="162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  <c r="GF73" s="162"/>
      <c r="GG73" s="162"/>
      <c r="GH73" s="162"/>
      <c r="GI73" s="162"/>
      <c r="GJ73" s="162"/>
      <c r="GK73" s="162"/>
      <c r="GL73" s="162"/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/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  <c r="HJ73" s="162"/>
      <c r="HK73" s="162"/>
      <c r="HL73" s="162"/>
      <c r="HM73" s="162"/>
      <c r="HN73" s="162"/>
      <c r="HO73" s="162"/>
      <c r="HP73" s="162"/>
      <c r="HQ73" s="162"/>
      <c r="HR73" s="162"/>
      <c r="HS73" s="162"/>
      <c r="HT73" s="162"/>
      <c r="HU73" s="162"/>
      <c r="HV73" s="162"/>
      <c r="HW73" s="162"/>
      <c r="HX73" s="162"/>
      <c r="HY73" s="162"/>
      <c r="HZ73" s="162"/>
      <c r="IA73" s="162"/>
      <c r="IB73" s="162"/>
      <c r="IC73" s="162"/>
      <c r="ID73" s="162"/>
      <c r="IE73" s="162"/>
      <c r="IF73" s="162"/>
      <c r="IG73" s="162"/>
    </row>
    <row r="74" spans="1:241" s="163" customFormat="1" ht="14.25" customHeight="1">
      <c r="A74" s="363">
        <v>70</v>
      </c>
      <c r="B74" s="338" t="s">
        <v>215</v>
      </c>
      <c r="C74" s="235" t="s">
        <v>283</v>
      </c>
      <c r="D74" s="313">
        <v>48.41</v>
      </c>
      <c r="E74" s="237">
        <v>24205</v>
      </c>
      <c r="F74" s="237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  <c r="HT74" s="162"/>
      <c r="HU74" s="162"/>
      <c r="HV74" s="162"/>
      <c r="HW74" s="162"/>
      <c r="HX74" s="162"/>
      <c r="HY74" s="162"/>
      <c r="HZ74" s="162"/>
      <c r="IA74" s="162"/>
      <c r="IB74" s="162"/>
      <c r="IC74" s="162"/>
      <c r="ID74" s="162"/>
      <c r="IE74" s="162"/>
      <c r="IF74" s="162"/>
      <c r="IG74" s="162"/>
    </row>
    <row r="75" spans="1:241" s="163" customFormat="1" ht="14.25" customHeight="1">
      <c r="A75" s="363">
        <v>71</v>
      </c>
      <c r="B75" s="285" t="s">
        <v>92</v>
      </c>
      <c r="C75" s="247" t="s">
        <v>283</v>
      </c>
      <c r="D75" s="313">
        <v>41.46</v>
      </c>
      <c r="E75" s="237">
        <v>20730</v>
      </c>
      <c r="F75" s="237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  <c r="HJ75" s="162"/>
      <c r="HK75" s="162"/>
      <c r="HL75" s="162"/>
      <c r="HM75" s="162"/>
      <c r="HN75" s="162"/>
      <c r="HO75" s="162"/>
      <c r="HP75" s="162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2"/>
      <c r="IG75" s="162"/>
    </row>
    <row r="76" spans="1:241" s="163" customFormat="1" ht="14.25" customHeight="1">
      <c r="A76" s="363">
        <v>72</v>
      </c>
      <c r="B76" s="281" t="s">
        <v>704</v>
      </c>
      <c r="C76" s="241" t="s">
        <v>297</v>
      </c>
      <c r="D76" s="313">
        <v>33.9</v>
      </c>
      <c r="E76" s="237"/>
      <c r="F76" s="237">
        <v>18251.21</v>
      </c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</row>
    <row r="77" spans="1:241" s="163" customFormat="1" ht="14.25" customHeight="1">
      <c r="A77" s="363">
        <v>73</v>
      </c>
      <c r="B77" s="281" t="s">
        <v>705</v>
      </c>
      <c r="C77" s="241" t="s">
        <v>297</v>
      </c>
      <c r="D77" s="313">
        <v>40.159999999999997</v>
      </c>
      <c r="E77" s="237">
        <v>20080</v>
      </c>
      <c r="F77" s="237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  <c r="HD77" s="162"/>
      <c r="HE77" s="162"/>
      <c r="HF77" s="162"/>
      <c r="HG77" s="162"/>
      <c r="HH77" s="162"/>
      <c r="HI77" s="162"/>
      <c r="HJ77" s="162"/>
      <c r="HK77" s="162"/>
      <c r="HL77" s="162"/>
      <c r="HM77" s="162"/>
      <c r="HN77" s="162"/>
      <c r="HO77" s="162"/>
      <c r="HP77" s="162"/>
      <c r="HQ77" s="162"/>
      <c r="HR77" s="162"/>
      <c r="HS77" s="162"/>
      <c r="HT77" s="162"/>
      <c r="HU77" s="162"/>
      <c r="HV77" s="162"/>
      <c r="HW77" s="162"/>
      <c r="HX77" s="162"/>
      <c r="HY77" s="162"/>
      <c r="HZ77" s="162"/>
      <c r="IA77" s="162"/>
      <c r="IB77" s="162"/>
      <c r="IC77" s="162"/>
      <c r="ID77" s="162"/>
      <c r="IE77" s="162"/>
      <c r="IF77" s="162"/>
      <c r="IG77" s="162"/>
    </row>
    <row r="78" spans="1:241" s="163" customFormat="1" ht="14.25" customHeight="1">
      <c r="A78" s="363">
        <v>74</v>
      </c>
      <c r="B78" s="192" t="s">
        <v>94</v>
      </c>
      <c r="C78" s="235" t="s">
        <v>285</v>
      </c>
      <c r="D78" s="313">
        <v>83.42</v>
      </c>
      <c r="E78" s="237">
        <v>41710</v>
      </c>
      <c r="F78" s="237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  <c r="HD78" s="162"/>
      <c r="HE78" s="162"/>
      <c r="HF78" s="162"/>
      <c r="HG78" s="162"/>
      <c r="HH78" s="162"/>
      <c r="HI78" s="162"/>
      <c r="HJ78" s="162"/>
      <c r="HK78" s="162"/>
      <c r="HL78" s="162"/>
      <c r="HM78" s="162"/>
      <c r="HN78" s="162"/>
      <c r="HO78" s="162"/>
      <c r="HP78" s="162"/>
      <c r="HQ78" s="162"/>
      <c r="HR78" s="162"/>
      <c r="HS78" s="162"/>
      <c r="HT78" s="162"/>
      <c r="HU78" s="162"/>
      <c r="HV78" s="162"/>
      <c r="HW78" s="162"/>
      <c r="HX78" s="162"/>
      <c r="HY78" s="162"/>
      <c r="HZ78" s="162"/>
      <c r="IA78" s="162"/>
      <c r="IB78" s="162"/>
      <c r="IC78" s="162"/>
      <c r="ID78" s="162"/>
      <c r="IE78" s="162"/>
      <c r="IF78" s="162"/>
      <c r="IG78" s="162"/>
    </row>
    <row r="79" spans="1:241" s="163" customFormat="1" ht="14.25" customHeight="1">
      <c r="A79" s="363">
        <v>75</v>
      </c>
      <c r="B79" s="281" t="s">
        <v>96</v>
      </c>
      <c r="C79" s="235" t="s">
        <v>288</v>
      </c>
      <c r="D79" s="313">
        <v>17.23</v>
      </c>
      <c r="E79" s="237">
        <v>8615</v>
      </c>
      <c r="F79" s="237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  <c r="HJ79" s="162"/>
      <c r="HK79" s="162"/>
      <c r="HL79" s="162"/>
      <c r="HM79" s="162"/>
      <c r="HN79" s="162"/>
      <c r="HO79" s="162"/>
      <c r="HP79" s="162"/>
      <c r="HQ79" s="162"/>
      <c r="HR79" s="162"/>
      <c r="HS79" s="162"/>
      <c r="HT79" s="162"/>
      <c r="HU79" s="162"/>
      <c r="HV79" s="162"/>
      <c r="HW79" s="162"/>
      <c r="HX79" s="162"/>
      <c r="HY79" s="162"/>
      <c r="HZ79" s="162"/>
      <c r="IA79" s="162"/>
      <c r="IB79" s="162"/>
      <c r="IC79" s="162"/>
      <c r="ID79" s="162"/>
      <c r="IE79" s="162"/>
      <c r="IF79" s="162"/>
      <c r="IG79" s="162"/>
    </row>
    <row r="80" spans="1:241" s="163" customFormat="1" ht="14.25" customHeight="1">
      <c r="A80" s="363">
        <v>76</v>
      </c>
      <c r="B80" s="164" t="s">
        <v>713</v>
      </c>
      <c r="C80" s="247" t="s">
        <v>288</v>
      </c>
      <c r="D80" s="313">
        <v>157.15</v>
      </c>
      <c r="E80" s="237">
        <v>78575</v>
      </c>
      <c r="F80" s="237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162"/>
      <c r="HC80" s="162"/>
      <c r="HD80" s="162"/>
      <c r="HE80" s="162"/>
      <c r="HF80" s="162"/>
      <c r="HG80" s="162"/>
      <c r="HH80" s="162"/>
      <c r="HI80" s="162"/>
      <c r="HJ80" s="162"/>
      <c r="HK80" s="162"/>
      <c r="HL80" s="162"/>
      <c r="HM80" s="162"/>
      <c r="HN80" s="162"/>
      <c r="HO80" s="162"/>
      <c r="HP80" s="162"/>
      <c r="HQ80" s="162"/>
      <c r="HR80" s="162"/>
      <c r="HS80" s="162"/>
      <c r="HT80" s="162"/>
      <c r="HU80" s="162"/>
      <c r="HV80" s="162"/>
      <c r="HW80" s="162"/>
      <c r="HX80" s="162"/>
      <c r="HY80" s="162"/>
      <c r="HZ80" s="162"/>
      <c r="IA80" s="162"/>
      <c r="IB80" s="162"/>
      <c r="IC80" s="162"/>
      <c r="ID80" s="162"/>
      <c r="IE80" s="162"/>
      <c r="IF80" s="162"/>
      <c r="IG80" s="162"/>
    </row>
    <row r="81" spans="1:241" s="163" customFormat="1" ht="14.25" customHeight="1">
      <c r="A81" s="363">
        <v>77</v>
      </c>
      <c r="B81" s="281" t="s">
        <v>98</v>
      </c>
      <c r="C81" s="241" t="s">
        <v>33</v>
      </c>
      <c r="D81" s="313">
        <v>54.04</v>
      </c>
      <c r="E81" s="237">
        <v>27020</v>
      </c>
      <c r="F81" s="237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</row>
    <row r="82" spans="1:241" s="163" customFormat="1" ht="14.25" customHeight="1">
      <c r="A82" s="363">
        <v>78</v>
      </c>
      <c r="B82" s="192" t="s">
        <v>216</v>
      </c>
      <c r="C82" s="241" t="s">
        <v>290</v>
      </c>
      <c r="D82" s="313">
        <v>83.88</v>
      </c>
      <c r="E82" s="237">
        <v>41940</v>
      </c>
      <c r="F82" s="237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</row>
    <row r="83" spans="1:241" s="163" customFormat="1" ht="14.25" customHeight="1">
      <c r="A83" s="363">
        <v>79</v>
      </c>
      <c r="B83" s="285" t="s">
        <v>106</v>
      </c>
      <c r="C83" s="241" t="s">
        <v>291</v>
      </c>
      <c r="D83" s="313">
        <v>68</v>
      </c>
      <c r="E83" s="237">
        <v>34000</v>
      </c>
      <c r="F83" s="237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</row>
    <row r="84" spans="1:241" s="163" customFormat="1" ht="14.25" customHeight="1">
      <c r="A84" s="363">
        <v>80</v>
      </c>
      <c r="B84" s="285" t="s">
        <v>107</v>
      </c>
      <c r="C84" s="241" t="s">
        <v>291</v>
      </c>
      <c r="D84" s="313">
        <v>43.49</v>
      </c>
      <c r="E84" s="237">
        <v>21745</v>
      </c>
      <c r="F84" s="237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  <c r="GK84" s="162"/>
      <c r="GL84" s="162"/>
      <c r="GM84" s="162"/>
      <c r="GN84" s="162"/>
      <c r="GO84" s="162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/>
      <c r="GZ84" s="162"/>
      <c r="HA84" s="162"/>
      <c r="HB84" s="162"/>
      <c r="HC84" s="162"/>
      <c r="HD84" s="162"/>
      <c r="HE84" s="162"/>
      <c r="HF84" s="162"/>
      <c r="HG84" s="162"/>
      <c r="HH84" s="162"/>
      <c r="HI84" s="162"/>
      <c r="HJ84" s="162"/>
      <c r="HK84" s="162"/>
      <c r="HL84" s="162"/>
      <c r="HM84" s="162"/>
      <c r="HN84" s="162"/>
      <c r="HO84" s="162"/>
      <c r="HP84" s="162"/>
      <c r="HQ84" s="162"/>
      <c r="HR84" s="162"/>
      <c r="HS84" s="162"/>
      <c r="HT84" s="162"/>
      <c r="HU84" s="162"/>
      <c r="HV84" s="162"/>
      <c r="HW84" s="162"/>
      <c r="HX84" s="162"/>
      <c r="HY84" s="162"/>
      <c r="HZ84" s="162"/>
      <c r="IA84" s="162"/>
      <c r="IB84" s="162"/>
      <c r="IC84" s="162"/>
      <c r="ID84" s="162"/>
      <c r="IE84" s="162"/>
      <c r="IF84" s="162"/>
      <c r="IG84" s="162"/>
    </row>
    <row r="85" spans="1:241" s="163" customFormat="1" ht="14.25" customHeight="1">
      <c r="A85" s="363">
        <v>81</v>
      </c>
      <c r="B85" s="285" t="s">
        <v>217</v>
      </c>
      <c r="C85" s="241" t="s">
        <v>293</v>
      </c>
      <c r="D85" s="314">
        <v>41.02</v>
      </c>
      <c r="E85" s="237">
        <v>20510</v>
      </c>
      <c r="F85" s="238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2"/>
      <c r="GL85" s="162"/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/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  <c r="HJ85" s="162"/>
      <c r="HK85" s="162"/>
      <c r="HL85" s="162"/>
      <c r="HM85" s="162"/>
      <c r="HN85" s="162"/>
      <c r="HO85" s="162"/>
      <c r="HP85" s="162"/>
      <c r="HQ85" s="162"/>
      <c r="HR85" s="162"/>
      <c r="HS85" s="162"/>
      <c r="HT85" s="162"/>
      <c r="HU85" s="162"/>
      <c r="HV85" s="162"/>
      <c r="HW85" s="162"/>
      <c r="HX85" s="162"/>
      <c r="HY85" s="162"/>
      <c r="HZ85" s="162"/>
      <c r="IA85" s="162"/>
      <c r="IB85" s="162"/>
      <c r="IC85" s="162"/>
      <c r="ID85" s="162"/>
      <c r="IE85" s="162"/>
      <c r="IF85" s="162"/>
      <c r="IG85" s="162"/>
    </row>
    <row r="86" spans="1:241" s="163" customFormat="1" ht="14.25" customHeight="1">
      <c r="A86" s="363">
        <v>82</v>
      </c>
      <c r="B86" s="286" t="s">
        <v>115</v>
      </c>
      <c r="C86" s="241" t="s">
        <v>294</v>
      </c>
      <c r="D86" s="314">
        <v>193.2</v>
      </c>
      <c r="E86" s="237">
        <v>96600</v>
      </c>
      <c r="F86" s="238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  <c r="GK86" s="162"/>
      <c r="GL86" s="162"/>
      <c r="GM86" s="162"/>
      <c r="GN86" s="162"/>
      <c r="GO86" s="162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/>
      <c r="GZ86" s="162"/>
      <c r="HA86" s="162"/>
      <c r="HB86" s="162"/>
      <c r="HC86" s="162"/>
      <c r="HD86" s="162"/>
      <c r="HE86" s="162"/>
      <c r="HF86" s="162"/>
      <c r="HG86" s="162"/>
      <c r="HH86" s="162"/>
      <c r="HI86" s="162"/>
      <c r="HJ86" s="162"/>
      <c r="HK86" s="162"/>
      <c r="HL86" s="162"/>
      <c r="HM86" s="162"/>
      <c r="HN86" s="162"/>
      <c r="HO86" s="162"/>
      <c r="HP86" s="162"/>
      <c r="HQ86" s="162"/>
      <c r="HR86" s="162"/>
      <c r="HS86" s="162"/>
      <c r="HT86" s="162"/>
      <c r="HU86" s="162"/>
      <c r="HV86" s="162"/>
      <c r="HW86" s="162"/>
      <c r="HX86" s="162"/>
      <c r="HY86" s="162"/>
      <c r="HZ86" s="162"/>
      <c r="IA86" s="162"/>
      <c r="IB86" s="162"/>
      <c r="IC86" s="162"/>
      <c r="ID86" s="162"/>
      <c r="IE86" s="162"/>
      <c r="IF86" s="162"/>
      <c r="IG86" s="162"/>
    </row>
    <row r="87" spans="1:241" s="163" customFormat="1" ht="14.25" customHeight="1">
      <c r="A87" s="363">
        <v>83</v>
      </c>
      <c r="B87" s="286" t="s">
        <v>729</v>
      </c>
      <c r="C87" s="241" t="s">
        <v>294</v>
      </c>
      <c r="D87" s="314">
        <v>147.6</v>
      </c>
      <c r="E87" s="237">
        <v>73800</v>
      </c>
      <c r="F87" s="238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</row>
    <row r="88" spans="1:241" s="163" customFormat="1" ht="14.25" customHeight="1">
      <c r="A88" s="363">
        <v>84</v>
      </c>
      <c r="B88" s="286" t="s">
        <v>218</v>
      </c>
      <c r="C88" s="241" t="s">
        <v>294</v>
      </c>
      <c r="D88" s="314">
        <v>170.18</v>
      </c>
      <c r="E88" s="237">
        <v>85090</v>
      </c>
      <c r="F88" s="238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</row>
    <row r="89" spans="1:241" s="163" customFormat="1" ht="14.25" customHeight="1">
      <c r="A89" s="363">
        <v>85</v>
      </c>
      <c r="B89" s="286" t="s">
        <v>219</v>
      </c>
      <c r="C89" s="241" t="s">
        <v>294</v>
      </c>
      <c r="D89" s="314">
        <v>170.18</v>
      </c>
      <c r="E89" s="237">
        <v>85090</v>
      </c>
      <c r="F89" s="238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2"/>
      <c r="GL89" s="162"/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/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  <c r="HJ89" s="162"/>
      <c r="HK89" s="162"/>
      <c r="HL89" s="162"/>
      <c r="HM89" s="162"/>
      <c r="HN89" s="162"/>
      <c r="HO89" s="162"/>
      <c r="HP89" s="162"/>
      <c r="HQ89" s="162"/>
      <c r="HR89" s="162"/>
      <c r="HS89" s="162"/>
      <c r="HT89" s="162"/>
      <c r="HU89" s="162"/>
      <c r="HV89" s="162"/>
      <c r="HW89" s="162"/>
      <c r="HX89" s="162"/>
      <c r="HY89" s="162"/>
      <c r="HZ89" s="162"/>
      <c r="IA89" s="162"/>
      <c r="IB89" s="162"/>
      <c r="IC89" s="162"/>
      <c r="ID89" s="162"/>
      <c r="IE89" s="162"/>
      <c r="IF89" s="162"/>
      <c r="IG89" s="162"/>
    </row>
    <row r="90" spans="1:241" s="163" customFormat="1" ht="14.25" customHeight="1">
      <c r="A90" s="363">
        <v>86</v>
      </c>
      <c r="B90" s="286" t="s">
        <v>220</v>
      </c>
      <c r="C90" s="241" t="s">
        <v>294</v>
      </c>
      <c r="D90" s="314">
        <v>170.18</v>
      </c>
      <c r="E90" s="237">
        <v>85090</v>
      </c>
      <c r="F90" s="238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  <c r="GL90" s="162"/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  <c r="HJ90" s="162"/>
      <c r="HK90" s="162"/>
      <c r="HL90" s="162"/>
      <c r="HM90" s="162"/>
      <c r="HN90" s="162"/>
      <c r="HO90" s="162"/>
      <c r="HP90" s="162"/>
      <c r="HQ90" s="162"/>
      <c r="HR90" s="162"/>
      <c r="HS90" s="162"/>
      <c r="HT90" s="162"/>
      <c r="HU90" s="162"/>
      <c r="HV90" s="162"/>
      <c r="HW90" s="162"/>
      <c r="HX90" s="162"/>
      <c r="HY90" s="162"/>
      <c r="HZ90" s="162"/>
      <c r="IA90" s="162"/>
      <c r="IB90" s="162"/>
      <c r="IC90" s="162"/>
      <c r="ID90" s="162"/>
      <c r="IE90" s="162"/>
      <c r="IF90" s="162"/>
      <c r="IG90" s="162"/>
    </row>
    <row r="91" spans="1:241" s="163" customFormat="1" ht="14.25" customHeight="1">
      <c r="A91" s="363">
        <v>87</v>
      </c>
      <c r="B91" s="286" t="s">
        <v>221</v>
      </c>
      <c r="C91" s="241" t="s">
        <v>294</v>
      </c>
      <c r="D91" s="314">
        <v>109.8</v>
      </c>
      <c r="E91" s="237">
        <v>54900</v>
      </c>
      <c r="F91" s="238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2"/>
      <c r="GL91" s="162"/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/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  <c r="HJ91" s="162"/>
      <c r="HK91" s="162"/>
      <c r="HL91" s="162"/>
      <c r="HM91" s="162"/>
      <c r="HN91" s="162"/>
      <c r="HO91" s="162"/>
      <c r="HP91" s="162"/>
      <c r="HQ91" s="162"/>
      <c r="HR91" s="162"/>
      <c r="HS91" s="162"/>
      <c r="HT91" s="162"/>
      <c r="HU91" s="162"/>
      <c r="HV91" s="162"/>
      <c r="HW91" s="162"/>
      <c r="HX91" s="162"/>
      <c r="HY91" s="162"/>
      <c r="HZ91" s="162"/>
      <c r="IA91" s="162"/>
      <c r="IB91" s="162"/>
      <c r="IC91" s="162"/>
      <c r="ID91" s="162"/>
      <c r="IE91" s="162"/>
      <c r="IF91" s="162"/>
      <c r="IG91" s="162"/>
    </row>
    <row r="92" spans="1:241" s="163" customFormat="1" ht="14.25" customHeight="1">
      <c r="A92" s="363">
        <v>88</v>
      </c>
      <c r="B92" s="281" t="s">
        <v>222</v>
      </c>
      <c r="C92" s="241" t="s">
        <v>295</v>
      </c>
      <c r="D92" s="313">
        <v>15.629999999999999</v>
      </c>
      <c r="E92" s="237">
        <v>7814.9999999999991</v>
      </c>
      <c r="F92" s="238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</row>
    <row r="93" spans="1:241" s="163" customFormat="1" ht="14.25" customHeight="1">
      <c r="A93" s="363">
        <v>89</v>
      </c>
      <c r="B93" s="281" t="s">
        <v>119</v>
      </c>
      <c r="C93" s="241" t="s">
        <v>33</v>
      </c>
      <c r="D93" s="313">
        <v>15.68</v>
      </c>
      <c r="E93" s="237">
        <v>7840</v>
      </c>
      <c r="F93" s="238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2"/>
      <c r="FH93" s="162"/>
      <c r="FI93" s="162"/>
      <c r="FJ93" s="162"/>
      <c r="FK93" s="162"/>
      <c r="FL93" s="162"/>
      <c r="FM93" s="162"/>
      <c r="FN93" s="162"/>
      <c r="FO93" s="162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2"/>
      <c r="GK93" s="162"/>
      <c r="GL93" s="162"/>
      <c r="GM93" s="162"/>
      <c r="GN93" s="162"/>
      <c r="GO93" s="162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/>
      <c r="GZ93" s="162"/>
      <c r="HA93" s="162"/>
      <c r="HB93" s="162"/>
      <c r="HC93" s="162"/>
      <c r="HD93" s="162"/>
      <c r="HE93" s="162"/>
      <c r="HF93" s="162"/>
      <c r="HG93" s="162"/>
      <c r="HH93" s="162"/>
      <c r="HI93" s="162"/>
      <c r="HJ93" s="162"/>
      <c r="HK93" s="162"/>
      <c r="HL93" s="162"/>
      <c r="HM93" s="162"/>
      <c r="HN93" s="162"/>
      <c r="HO93" s="162"/>
      <c r="HP93" s="162"/>
      <c r="HQ93" s="162"/>
      <c r="HR93" s="162"/>
      <c r="HS93" s="162"/>
      <c r="HT93" s="162"/>
      <c r="HU93" s="162"/>
      <c r="HV93" s="162"/>
      <c r="HW93" s="162"/>
      <c r="HX93" s="162"/>
      <c r="HY93" s="162"/>
      <c r="HZ93" s="162"/>
      <c r="IA93" s="162"/>
      <c r="IB93" s="162"/>
      <c r="IC93" s="162"/>
      <c r="ID93" s="162"/>
      <c r="IE93" s="162"/>
      <c r="IF93" s="162"/>
      <c r="IG93" s="162"/>
    </row>
    <row r="94" spans="1:241" s="163" customFormat="1" ht="14.25" customHeight="1">
      <c r="A94" s="363">
        <v>90</v>
      </c>
      <c r="B94" s="281" t="s">
        <v>122</v>
      </c>
      <c r="C94" s="241" t="s">
        <v>296</v>
      </c>
      <c r="D94" s="313">
        <v>19.89</v>
      </c>
      <c r="E94" s="237">
        <v>9945</v>
      </c>
      <c r="F94" s="238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2"/>
      <c r="FH94" s="162"/>
      <c r="FI94" s="162"/>
      <c r="FJ94" s="162"/>
      <c r="FK94" s="162"/>
      <c r="FL94" s="162"/>
      <c r="FM94" s="162"/>
      <c r="FN94" s="162"/>
      <c r="FO94" s="162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  <c r="GJ94" s="162"/>
      <c r="GK94" s="162"/>
      <c r="GL94" s="162"/>
      <c r="GM94" s="162"/>
      <c r="GN94" s="162"/>
      <c r="GO94" s="162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/>
      <c r="GZ94" s="162"/>
      <c r="HA94" s="162"/>
      <c r="HB94" s="162"/>
      <c r="HC94" s="162"/>
      <c r="HD94" s="162"/>
      <c r="HE94" s="162"/>
      <c r="HF94" s="162"/>
      <c r="HG94" s="162"/>
      <c r="HH94" s="162"/>
      <c r="HI94" s="162"/>
      <c r="HJ94" s="162"/>
      <c r="HK94" s="162"/>
      <c r="HL94" s="162"/>
      <c r="HM94" s="162"/>
      <c r="HN94" s="162"/>
      <c r="HO94" s="162"/>
      <c r="HP94" s="162"/>
      <c r="HQ94" s="162"/>
      <c r="HR94" s="162"/>
      <c r="HS94" s="162"/>
      <c r="HT94" s="162"/>
      <c r="HU94" s="162"/>
      <c r="HV94" s="162"/>
      <c r="HW94" s="162"/>
      <c r="HX94" s="162"/>
      <c r="HY94" s="162"/>
      <c r="HZ94" s="162"/>
      <c r="IA94" s="162"/>
      <c r="IB94" s="162"/>
      <c r="IC94" s="162"/>
      <c r="ID94" s="162"/>
      <c r="IE94" s="162"/>
      <c r="IF94" s="162"/>
      <c r="IG94" s="162"/>
    </row>
    <row r="95" spans="1:241" s="163" customFormat="1" ht="14.25" customHeight="1">
      <c r="A95" s="363">
        <v>91</v>
      </c>
      <c r="B95" s="281" t="s">
        <v>123</v>
      </c>
      <c r="C95" s="241" t="s">
        <v>296</v>
      </c>
      <c r="D95" s="313">
        <v>76.91</v>
      </c>
      <c r="E95" s="237">
        <v>38455</v>
      </c>
      <c r="F95" s="237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2"/>
      <c r="FK95" s="162"/>
      <c r="FL95" s="162"/>
      <c r="FM95" s="162"/>
      <c r="FN95" s="162"/>
      <c r="FO95" s="162"/>
      <c r="FP95" s="162"/>
      <c r="FQ95" s="162"/>
      <c r="FR95" s="162"/>
      <c r="FS95" s="162"/>
      <c r="FT95" s="162"/>
      <c r="FU95" s="162"/>
      <c r="FV95" s="162"/>
      <c r="FW95" s="162"/>
      <c r="FX95" s="162"/>
      <c r="FY95" s="162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  <c r="GJ95" s="162"/>
      <c r="GK95" s="162"/>
      <c r="GL95" s="162"/>
      <c r="GM95" s="162"/>
      <c r="GN95" s="162"/>
      <c r="GO95" s="162"/>
      <c r="GP95" s="162"/>
      <c r="GQ95" s="162"/>
      <c r="GR95" s="162"/>
      <c r="GS95" s="162"/>
      <c r="GT95" s="162"/>
      <c r="GU95" s="162"/>
      <c r="GV95" s="162"/>
      <c r="GW95" s="162"/>
      <c r="GX95" s="162"/>
      <c r="GY95" s="162"/>
      <c r="GZ95" s="162"/>
      <c r="HA95" s="162"/>
      <c r="HB95" s="162"/>
      <c r="HC95" s="162"/>
      <c r="HD95" s="162"/>
      <c r="HE95" s="162"/>
      <c r="HF95" s="162"/>
      <c r="HG95" s="162"/>
      <c r="HH95" s="162"/>
      <c r="HI95" s="162"/>
      <c r="HJ95" s="162"/>
      <c r="HK95" s="162"/>
      <c r="HL95" s="162"/>
      <c r="HM95" s="162"/>
      <c r="HN95" s="162"/>
      <c r="HO95" s="162"/>
      <c r="HP95" s="162"/>
      <c r="HQ95" s="162"/>
      <c r="HR95" s="162"/>
      <c r="HS95" s="162"/>
      <c r="HT95" s="162"/>
      <c r="HU95" s="162"/>
      <c r="HV95" s="162"/>
      <c r="HW95" s="162"/>
      <c r="HX95" s="162"/>
      <c r="HY95" s="162"/>
      <c r="HZ95" s="162"/>
      <c r="IA95" s="162"/>
      <c r="IB95" s="162"/>
      <c r="IC95" s="162"/>
      <c r="ID95" s="162"/>
      <c r="IE95" s="162"/>
      <c r="IF95" s="162"/>
      <c r="IG95" s="162"/>
    </row>
    <row r="96" spans="1:241" s="163" customFormat="1" ht="14.25" customHeight="1">
      <c r="A96" s="363">
        <v>92</v>
      </c>
      <c r="B96" s="281" t="s">
        <v>730</v>
      </c>
      <c r="C96" s="241" t="s">
        <v>296</v>
      </c>
      <c r="D96" s="313">
        <v>37.42</v>
      </c>
      <c r="E96" s="237">
        <v>18710</v>
      </c>
      <c r="F96" s="237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2"/>
      <c r="FH96" s="162"/>
      <c r="FI96" s="162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2"/>
      <c r="GL96" s="162"/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/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  <c r="HJ96" s="162"/>
      <c r="HK96" s="162"/>
      <c r="HL96" s="162"/>
      <c r="HM96" s="162"/>
      <c r="HN96" s="162"/>
      <c r="HO96" s="162"/>
      <c r="HP96" s="162"/>
      <c r="HQ96" s="162"/>
      <c r="HR96" s="162"/>
      <c r="HS96" s="162"/>
      <c r="HT96" s="162"/>
      <c r="HU96" s="162"/>
      <c r="HV96" s="162"/>
      <c r="HW96" s="162"/>
      <c r="HX96" s="162"/>
      <c r="HY96" s="162"/>
      <c r="HZ96" s="162"/>
      <c r="IA96" s="162"/>
      <c r="IB96" s="162"/>
      <c r="IC96" s="162"/>
      <c r="ID96" s="162"/>
      <c r="IE96" s="162"/>
      <c r="IF96" s="162"/>
      <c r="IG96" s="162"/>
    </row>
    <row r="97" spans="1:241" s="163" customFormat="1" ht="14.25" customHeight="1">
      <c r="A97" s="363">
        <v>93</v>
      </c>
      <c r="B97" s="281" t="s">
        <v>128</v>
      </c>
      <c r="C97" s="241" t="s">
        <v>296</v>
      </c>
      <c r="D97" s="313">
        <v>51.120000000000005</v>
      </c>
      <c r="E97" s="237">
        <v>25560.000000000004</v>
      </c>
      <c r="F97" s="237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</row>
    <row r="98" spans="1:241" s="163" customFormat="1" ht="14.25" customHeight="1">
      <c r="A98" s="363">
        <v>94</v>
      </c>
      <c r="B98" s="281" t="s">
        <v>731</v>
      </c>
      <c r="C98" s="241" t="s">
        <v>296</v>
      </c>
      <c r="D98" s="313">
        <v>44</v>
      </c>
      <c r="E98" s="237">
        <v>22000</v>
      </c>
      <c r="F98" s="237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162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  <c r="GL98" s="162"/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/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  <c r="HJ98" s="162"/>
      <c r="HK98" s="162"/>
      <c r="HL98" s="162"/>
      <c r="HM98" s="162"/>
      <c r="HN98" s="162"/>
      <c r="HO98" s="162"/>
      <c r="HP98" s="162"/>
      <c r="HQ98" s="162"/>
      <c r="HR98" s="162"/>
      <c r="HS98" s="162"/>
      <c r="HT98" s="162"/>
      <c r="HU98" s="162"/>
      <c r="HV98" s="162"/>
      <c r="HW98" s="162"/>
      <c r="HX98" s="162"/>
      <c r="HY98" s="162"/>
      <c r="HZ98" s="162"/>
      <c r="IA98" s="162"/>
      <c r="IB98" s="162"/>
      <c r="IC98" s="162"/>
      <c r="ID98" s="162"/>
      <c r="IE98" s="162"/>
      <c r="IF98" s="162"/>
      <c r="IG98" s="162"/>
    </row>
    <row r="99" spans="1:241" s="163" customFormat="1" ht="14.25" customHeight="1">
      <c r="A99" s="363">
        <v>95</v>
      </c>
      <c r="B99" s="281" t="s">
        <v>223</v>
      </c>
      <c r="C99" s="241" t="s">
        <v>33</v>
      </c>
      <c r="D99" s="313">
        <v>35.35</v>
      </c>
      <c r="E99" s="237">
        <v>17675</v>
      </c>
      <c r="F99" s="237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</row>
    <row r="100" spans="1:241" s="163" customFormat="1" ht="14.25" customHeight="1">
      <c r="A100" s="363">
        <v>96</v>
      </c>
      <c r="B100" s="281" t="s">
        <v>224</v>
      </c>
      <c r="C100" s="241" t="s">
        <v>33</v>
      </c>
      <c r="D100" s="313">
        <v>18.239999999999998</v>
      </c>
      <c r="E100" s="237">
        <v>9120</v>
      </c>
      <c r="F100" s="237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2"/>
      <c r="FM100" s="162"/>
      <c r="FN100" s="162"/>
      <c r="FO100" s="162"/>
      <c r="FP100" s="162"/>
      <c r="FQ100" s="162"/>
      <c r="FR100" s="162"/>
      <c r="FS100" s="162"/>
      <c r="FT100" s="162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2"/>
      <c r="GL100" s="162"/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  <c r="HJ100" s="162"/>
      <c r="HK100" s="162"/>
      <c r="HL100" s="162"/>
      <c r="HM100" s="162"/>
      <c r="HN100" s="162"/>
      <c r="HO100" s="162"/>
      <c r="HP100" s="162"/>
      <c r="HQ100" s="162"/>
      <c r="HR100" s="162"/>
      <c r="HS100" s="162"/>
      <c r="HT100" s="162"/>
      <c r="HU100" s="162"/>
      <c r="HV100" s="162"/>
      <c r="HW100" s="162"/>
      <c r="HX100" s="162"/>
      <c r="HY100" s="162"/>
      <c r="HZ100" s="162"/>
      <c r="IA100" s="162"/>
      <c r="IB100" s="162"/>
      <c r="IC100" s="162"/>
      <c r="ID100" s="162"/>
      <c r="IE100" s="162"/>
      <c r="IF100" s="162"/>
      <c r="IG100" s="162"/>
    </row>
    <row r="101" spans="1:241" s="163" customFormat="1" ht="14.25" customHeight="1">
      <c r="A101" s="363">
        <v>97</v>
      </c>
      <c r="B101" s="285" t="s">
        <v>137</v>
      </c>
      <c r="C101" s="241" t="s">
        <v>291</v>
      </c>
      <c r="D101" s="314">
        <v>8.1</v>
      </c>
      <c r="E101" s="237"/>
      <c r="F101" s="238">
        <v>24829.439999999999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  <c r="FK101" s="162"/>
      <c r="FL101" s="162"/>
      <c r="FM101" s="162"/>
      <c r="FN101" s="162"/>
      <c r="FO101" s="162"/>
      <c r="FP101" s="162"/>
      <c r="FQ101" s="162"/>
      <c r="FR101" s="162"/>
      <c r="FS101" s="162"/>
      <c r="FT101" s="162"/>
      <c r="FU101" s="162"/>
      <c r="FV101" s="162"/>
      <c r="FW101" s="162"/>
      <c r="FX101" s="162"/>
      <c r="FY101" s="162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  <c r="GL101" s="162"/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/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  <c r="HJ101" s="162"/>
      <c r="HK101" s="162"/>
      <c r="HL101" s="162"/>
      <c r="HM101" s="162"/>
      <c r="HN101" s="162"/>
      <c r="HO101" s="162"/>
      <c r="HP101" s="162"/>
      <c r="HQ101" s="162"/>
      <c r="HR101" s="162"/>
      <c r="HS101" s="162"/>
      <c r="HT101" s="162"/>
      <c r="HU101" s="162"/>
      <c r="HV101" s="162"/>
      <c r="HW101" s="162"/>
      <c r="HX101" s="162"/>
      <c r="HY101" s="162"/>
      <c r="HZ101" s="162"/>
      <c r="IA101" s="162"/>
      <c r="IB101" s="162"/>
      <c r="IC101" s="162"/>
      <c r="ID101" s="162"/>
      <c r="IE101" s="162"/>
      <c r="IF101" s="162"/>
      <c r="IG101" s="162"/>
    </row>
    <row r="102" spans="1:241" s="163" customFormat="1" ht="14.25" customHeight="1">
      <c r="A102" s="363">
        <v>98</v>
      </c>
      <c r="B102" s="285" t="s">
        <v>225</v>
      </c>
      <c r="C102" s="241" t="s">
        <v>291</v>
      </c>
      <c r="D102" s="314">
        <v>13.5</v>
      </c>
      <c r="E102" s="237">
        <v>6750</v>
      </c>
      <c r="F102" s="238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2"/>
      <c r="GL102" s="162"/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/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  <c r="HJ102" s="162"/>
      <c r="HK102" s="162"/>
      <c r="HL102" s="162"/>
      <c r="HM102" s="162"/>
      <c r="HN102" s="162"/>
      <c r="HO102" s="162"/>
      <c r="HP102" s="162"/>
      <c r="HQ102" s="162"/>
      <c r="HR102" s="162"/>
      <c r="HS102" s="162"/>
      <c r="HT102" s="162"/>
      <c r="HU102" s="162"/>
      <c r="HV102" s="162"/>
      <c r="HW102" s="162"/>
      <c r="HX102" s="162"/>
      <c r="HY102" s="162"/>
      <c r="HZ102" s="162"/>
      <c r="IA102" s="162"/>
      <c r="IB102" s="162"/>
      <c r="IC102" s="162"/>
      <c r="ID102" s="162"/>
      <c r="IE102" s="162"/>
      <c r="IF102" s="162"/>
      <c r="IG102" s="162"/>
    </row>
    <row r="103" spans="1:241" s="163" customFormat="1" ht="14.25" customHeight="1">
      <c r="A103" s="363">
        <v>99</v>
      </c>
      <c r="B103" s="192" t="s">
        <v>144</v>
      </c>
      <c r="C103" s="241" t="s">
        <v>33</v>
      </c>
      <c r="D103" s="314">
        <v>29.31</v>
      </c>
      <c r="E103" s="237">
        <v>14655</v>
      </c>
      <c r="F103" s="238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  <c r="HU103" s="162"/>
      <c r="HV103" s="162"/>
      <c r="HW103" s="162"/>
      <c r="HX103" s="162"/>
      <c r="HY103" s="162"/>
      <c r="HZ103" s="162"/>
      <c r="IA103" s="162"/>
      <c r="IB103" s="162"/>
      <c r="IC103" s="162"/>
      <c r="ID103" s="162"/>
      <c r="IE103" s="162"/>
      <c r="IF103" s="162"/>
      <c r="IG103" s="162"/>
    </row>
    <row r="104" spans="1:241" s="163" customFormat="1" ht="14.25" customHeight="1">
      <c r="A104" s="363">
        <v>100</v>
      </c>
      <c r="B104" s="192" t="s">
        <v>226</v>
      </c>
      <c r="C104" s="241" t="s">
        <v>33</v>
      </c>
      <c r="D104" s="313">
        <v>17.600000000000001</v>
      </c>
      <c r="E104" s="237">
        <v>8800</v>
      </c>
      <c r="F104" s="237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  <c r="FF104" s="162"/>
      <c r="FG104" s="162"/>
      <c r="FH104" s="162"/>
      <c r="FI104" s="162"/>
      <c r="FJ104" s="162"/>
      <c r="FK104" s="162"/>
      <c r="FL104" s="162"/>
      <c r="FM104" s="162"/>
      <c r="FN104" s="162"/>
      <c r="FO104" s="162"/>
      <c r="FP104" s="162"/>
      <c r="FQ104" s="162"/>
      <c r="FR104" s="162"/>
      <c r="FS104" s="162"/>
      <c r="FT104" s="162"/>
      <c r="FU104" s="162"/>
      <c r="FV104" s="162"/>
      <c r="FW104" s="162"/>
      <c r="FX104" s="162"/>
      <c r="FY104" s="162"/>
      <c r="FZ104" s="162"/>
      <c r="GA104" s="162"/>
      <c r="GB104" s="162"/>
      <c r="GC104" s="162"/>
      <c r="GD104" s="162"/>
      <c r="GE104" s="162"/>
      <c r="GF104" s="162"/>
      <c r="GG104" s="162"/>
      <c r="GH104" s="162"/>
      <c r="GI104" s="162"/>
      <c r="GJ104" s="162"/>
      <c r="GK104" s="162"/>
      <c r="GL104" s="162"/>
      <c r="GM104" s="162"/>
      <c r="GN104" s="162"/>
      <c r="GO104" s="162"/>
      <c r="GP104" s="162"/>
      <c r="GQ104" s="162"/>
      <c r="GR104" s="162"/>
      <c r="GS104" s="162"/>
      <c r="GT104" s="162"/>
      <c r="GU104" s="162"/>
      <c r="GV104" s="162"/>
      <c r="GW104" s="162"/>
      <c r="GX104" s="162"/>
      <c r="GY104" s="162"/>
      <c r="GZ104" s="162"/>
      <c r="HA104" s="162"/>
      <c r="HB104" s="162"/>
      <c r="HC104" s="162"/>
      <c r="HD104" s="162"/>
      <c r="HE104" s="162"/>
      <c r="HF104" s="162"/>
      <c r="HG104" s="162"/>
      <c r="HH104" s="162"/>
      <c r="HI104" s="162"/>
      <c r="HJ104" s="162"/>
      <c r="HK104" s="162"/>
      <c r="HL104" s="162"/>
      <c r="HM104" s="162"/>
      <c r="HN104" s="162"/>
      <c r="HO104" s="162"/>
      <c r="HP104" s="162"/>
      <c r="HQ104" s="162"/>
      <c r="HR104" s="162"/>
      <c r="HS104" s="162"/>
      <c r="HT104" s="162"/>
      <c r="HU104" s="162"/>
      <c r="HV104" s="162"/>
      <c r="HW104" s="162"/>
      <c r="HX104" s="162"/>
      <c r="HY104" s="162"/>
      <c r="HZ104" s="162"/>
      <c r="IA104" s="162"/>
      <c r="IB104" s="162"/>
      <c r="IC104" s="162"/>
      <c r="ID104" s="162"/>
      <c r="IE104" s="162"/>
      <c r="IF104" s="162"/>
      <c r="IG104" s="162"/>
    </row>
    <row r="105" spans="1:241" s="163" customFormat="1" ht="14.25" customHeight="1">
      <c r="A105" s="363">
        <v>101</v>
      </c>
      <c r="B105" s="192" t="s">
        <v>227</v>
      </c>
      <c r="C105" s="241" t="s">
        <v>33</v>
      </c>
      <c r="D105" s="313">
        <v>279.43</v>
      </c>
      <c r="E105" s="237">
        <v>139715</v>
      </c>
      <c r="F105" s="237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2"/>
      <c r="ES105" s="162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2"/>
      <c r="FF105" s="162"/>
      <c r="FG105" s="162"/>
      <c r="FH105" s="162"/>
      <c r="FI105" s="162"/>
      <c r="FJ105" s="162"/>
      <c r="FK105" s="162"/>
      <c r="FL105" s="162"/>
      <c r="FM105" s="162"/>
      <c r="FN105" s="162"/>
      <c r="FO105" s="162"/>
      <c r="FP105" s="162"/>
      <c r="FQ105" s="162"/>
      <c r="FR105" s="162"/>
      <c r="FS105" s="162"/>
      <c r="FT105" s="162"/>
      <c r="FU105" s="162"/>
      <c r="FV105" s="162"/>
      <c r="FW105" s="162"/>
      <c r="FX105" s="162"/>
      <c r="FY105" s="162"/>
      <c r="FZ105" s="162"/>
      <c r="GA105" s="162"/>
      <c r="GB105" s="162"/>
      <c r="GC105" s="162"/>
      <c r="GD105" s="162"/>
      <c r="GE105" s="162"/>
      <c r="GF105" s="162"/>
      <c r="GG105" s="162"/>
      <c r="GH105" s="162"/>
      <c r="GI105" s="162"/>
      <c r="GJ105" s="162"/>
      <c r="GK105" s="162"/>
      <c r="GL105" s="162"/>
      <c r="GM105" s="162"/>
      <c r="GN105" s="162"/>
      <c r="GO105" s="162"/>
      <c r="GP105" s="162"/>
      <c r="GQ105" s="162"/>
      <c r="GR105" s="162"/>
      <c r="GS105" s="162"/>
      <c r="GT105" s="162"/>
      <c r="GU105" s="162"/>
      <c r="GV105" s="162"/>
      <c r="GW105" s="162"/>
      <c r="GX105" s="162"/>
      <c r="GY105" s="162"/>
      <c r="GZ105" s="162"/>
      <c r="HA105" s="162"/>
      <c r="HB105" s="162"/>
      <c r="HC105" s="162"/>
      <c r="HD105" s="162"/>
      <c r="HE105" s="162"/>
      <c r="HF105" s="162"/>
      <c r="HG105" s="162"/>
      <c r="HH105" s="162"/>
      <c r="HI105" s="162"/>
      <c r="HJ105" s="162"/>
      <c r="HK105" s="162"/>
      <c r="HL105" s="162"/>
      <c r="HM105" s="162"/>
      <c r="HN105" s="162"/>
      <c r="HO105" s="162"/>
      <c r="HP105" s="162"/>
      <c r="HQ105" s="162"/>
      <c r="HR105" s="162"/>
      <c r="HS105" s="162"/>
      <c r="HT105" s="162"/>
      <c r="HU105" s="162"/>
      <c r="HV105" s="162"/>
      <c r="HW105" s="162"/>
      <c r="HX105" s="162"/>
      <c r="HY105" s="162"/>
      <c r="HZ105" s="162"/>
      <c r="IA105" s="162"/>
      <c r="IB105" s="162"/>
      <c r="IC105" s="162"/>
      <c r="ID105" s="162"/>
      <c r="IE105" s="162"/>
      <c r="IF105" s="162"/>
      <c r="IG105" s="162"/>
    </row>
    <row r="106" spans="1:241" s="163" customFormat="1" ht="14.25" customHeight="1">
      <c r="A106" s="363">
        <v>102</v>
      </c>
      <c r="B106" s="281" t="s">
        <v>145</v>
      </c>
      <c r="C106" s="241" t="s">
        <v>33</v>
      </c>
      <c r="D106" s="313">
        <v>19.239999999999998</v>
      </c>
      <c r="E106" s="365"/>
      <c r="F106" s="237">
        <v>12144.19</v>
      </c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  <c r="HU106" s="162"/>
      <c r="HV106" s="162"/>
      <c r="HW106" s="162"/>
      <c r="HX106" s="162"/>
      <c r="HY106" s="162"/>
      <c r="HZ106" s="162"/>
      <c r="IA106" s="162"/>
      <c r="IB106" s="162"/>
      <c r="IC106" s="162"/>
      <c r="ID106" s="162"/>
      <c r="IE106" s="162"/>
      <c r="IF106" s="162"/>
      <c r="IG106" s="162"/>
    </row>
    <row r="107" spans="1:241" s="163" customFormat="1" ht="14.25" customHeight="1">
      <c r="A107" s="363">
        <v>103</v>
      </c>
      <c r="B107" s="281" t="s">
        <v>146</v>
      </c>
      <c r="C107" s="241" t="s">
        <v>33</v>
      </c>
      <c r="D107" s="313">
        <v>2.85</v>
      </c>
      <c r="E107" s="237">
        <v>1425</v>
      </c>
      <c r="F107" s="237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2"/>
      <c r="FK107" s="162"/>
      <c r="FL107" s="162"/>
      <c r="FM107" s="162"/>
      <c r="FN107" s="162"/>
      <c r="FO107" s="162"/>
      <c r="FP107" s="162"/>
      <c r="FQ107" s="162"/>
      <c r="FR107" s="162"/>
      <c r="FS107" s="162"/>
      <c r="FT107" s="162"/>
      <c r="FU107" s="162"/>
      <c r="FV107" s="162"/>
      <c r="FW107" s="162"/>
      <c r="FX107" s="162"/>
      <c r="FY107" s="162"/>
      <c r="FZ107" s="162"/>
      <c r="GA107" s="162"/>
      <c r="GB107" s="162"/>
      <c r="GC107" s="162"/>
      <c r="GD107" s="162"/>
      <c r="GE107" s="162"/>
      <c r="GF107" s="162"/>
      <c r="GG107" s="162"/>
      <c r="GH107" s="162"/>
      <c r="GI107" s="162"/>
      <c r="GJ107" s="162"/>
      <c r="GK107" s="162"/>
      <c r="GL107" s="162"/>
      <c r="GM107" s="162"/>
      <c r="GN107" s="162"/>
      <c r="GO107" s="162"/>
      <c r="GP107" s="162"/>
      <c r="GQ107" s="162"/>
      <c r="GR107" s="162"/>
      <c r="GS107" s="162"/>
      <c r="GT107" s="162"/>
      <c r="GU107" s="162"/>
      <c r="GV107" s="162"/>
      <c r="GW107" s="162"/>
      <c r="GX107" s="162"/>
      <c r="GY107" s="162"/>
      <c r="GZ107" s="162"/>
      <c r="HA107" s="162"/>
      <c r="HB107" s="162"/>
      <c r="HC107" s="162"/>
      <c r="HD107" s="162"/>
      <c r="HE107" s="162"/>
      <c r="HF107" s="162"/>
      <c r="HG107" s="162"/>
      <c r="HH107" s="162"/>
      <c r="HI107" s="162"/>
      <c r="HJ107" s="162"/>
      <c r="HK107" s="162"/>
      <c r="HL107" s="162"/>
      <c r="HM107" s="162"/>
      <c r="HN107" s="162"/>
      <c r="HO107" s="162"/>
      <c r="HP107" s="162"/>
      <c r="HQ107" s="162"/>
      <c r="HR107" s="162"/>
      <c r="HS107" s="162"/>
      <c r="HT107" s="162"/>
      <c r="HU107" s="162"/>
      <c r="HV107" s="162"/>
      <c r="HW107" s="162"/>
      <c r="HX107" s="162"/>
      <c r="HY107" s="162"/>
      <c r="HZ107" s="162"/>
      <c r="IA107" s="162"/>
      <c r="IB107" s="162"/>
      <c r="IC107" s="162"/>
      <c r="ID107" s="162"/>
      <c r="IE107" s="162"/>
      <c r="IF107" s="162"/>
      <c r="IG107" s="162"/>
    </row>
    <row r="108" spans="1:241" s="163" customFormat="1" ht="14.25" customHeight="1">
      <c r="A108" s="363">
        <v>104</v>
      </c>
      <c r="B108" s="281" t="s">
        <v>714</v>
      </c>
      <c r="C108" s="241" t="s">
        <v>289</v>
      </c>
      <c r="D108" s="313">
        <v>29.45</v>
      </c>
      <c r="E108" s="237">
        <v>14725</v>
      </c>
      <c r="F108" s="237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  <c r="GK108" s="162"/>
      <c r="GL108" s="162"/>
      <c r="GM108" s="162"/>
      <c r="GN108" s="162"/>
      <c r="GO108" s="162"/>
      <c r="GP108" s="162"/>
      <c r="GQ108" s="162"/>
      <c r="GR108" s="162"/>
      <c r="GS108" s="162"/>
      <c r="GT108" s="162"/>
      <c r="GU108" s="162"/>
      <c r="GV108" s="162"/>
      <c r="GW108" s="162"/>
      <c r="GX108" s="162"/>
      <c r="GY108" s="162"/>
      <c r="GZ108" s="162"/>
      <c r="HA108" s="162"/>
      <c r="HB108" s="162"/>
      <c r="HC108" s="162"/>
      <c r="HD108" s="162"/>
      <c r="HE108" s="162"/>
      <c r="HF108" s="162"/>
      <c r="HG108" s="162"/>
      <c r="HH108" s="162"/>
      <c r="HI108" s="162"/>
      <c r="HJ108" s="162"/>
      <c r="HK108" s="162"/>
      <c r="HL108" s="162"/>
      <c r="HM108" s="162"/>
      <c r="HN108" s="162"/>
      <c r="HO108" s="162"/>
      <c r="HP108" s="162"/>
      <c r="HQ108" s="162"/>
      <c r="HR108" s="162"/>
      <c r="HS108" s="162"/>
      <c r="HT108" s="162"/>
      <c r="HU108" s="162"/>
      <c r="HV108" s="162"/>
      <c r="HW108" s="162"/>
      <c r="HX108" s="162"/>
      <c r="HY108" s="162"/>
      <c r="HZ108" s="162"/>
      <c r="IA108" s="162"/>
      <c r="IB108" s="162"/>
      <c r="IC108" s="162"/>
      <c r="ID108" s="162"/>
      <c r="IE108" s="162"/>
      <c r="IF108" s="162"/>
      <c r="IG108" s="162"/>
    </row>
    <row r="109" spans="1:241" s="163" customFormat="1" ht="14.25" customHeight="1">
      <c r="A109" s="363">
        <v>105</v>
      </c>
      <c r="B109" s="285" t="s">
        <v>716</v>
      </c>
      <c r="C109" s="319" t="s">
        <v>233</v>
      </c>
      <c r="D109" s="314">
        <v>24.63</v>
      </c>
      <c r="E109" s="237">
        <v>12315</v>
      </c>
      <c r="F109" s="238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  <c r="FH109" s="162"/>
      <c r="FI109" s="162"/>
      <c r="FJ109" s="162"/>
      <c r="FK109" s="162"/>
      <c r="FL109" s="162"/>
      <c r="FM109" s="162"/>
      <c r="FN109" s="162"/>
      <c r="FO109" s="162"/>
      <c r="FP109" s="162"/>
      <c r="FQ109" s="162"/>
      <c r="FR109" s="162"/>
      <c r="FS109" s="162"/>
      <c r="FT109" s="162"/>
      <c r="FU109" s="162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  <c r="GK109" s="162"/>
      <c r="GL109" s="162"/>
      <c r="GM109" s="162"/>
      <c r="GN109" s="162"/>
      <c r="GO109" s="162"/>
      <c r="GP109" s="162"/>
      <c r="GQ109" s="162"/>
      <c r="GR109" s="162"/>
      <c r="GS109" s="162"/>
      <c r="GT109" s="162"/>
      <c r="GU109" s="162"/>
      <c r="GV109" s="162"/>
      <c r="GW109" s="162"/>
      <c r="GX109" s="162"/>
      <c r="GY109" s="162"/>
      <c r="GZ109" s="162"/>
      <c r="HA109" s="162"/>
      <c r="HB109" s="162"/>
      <c r="HC109" s="162"/>
      <c r="HD109" s="162"/>
      <c r="HE109" s="162"/>
      <c r="HF109" s="162"/>
      <c r="HG109" s="162"/>
      <c r="HH109" s="162"/>
      <c r="HI109" s="162"/>
      <c r="HJ109" s="162"/>
      <c r="HK109" s="162"/>
      <c r="HL109" s="162"/>
      <c r="HM109" s="162"/>
      <c r="HN109" s="162"/>
      <c r="HO109" s="162"/>
      <c r="HP109" s="162"/>
      <c r="HQ109" s="162"/>
      <c r="HR109" s="162"/>
      <c r="HS109" s="162"/>
      <c r="HT109" s="162"/>
      <c r="HU109" s="162"/>
      <c r="HV109" s="162"/>
      <c r="HW109" s="162"/>
      <c r="HX109" s="162"/>
      <c r="HY109" s="162"/>
      <c r="HZ109" s="162"/>
      <c r="IA109" s="162"/>
      <c r="IB109" s="162"/>
      <c r="IC109" s="162"/>
      <c r="ID109" s="162"/>
      <c r="IE109" s="162"/>
      <c r="IF109" s="162"/>
      <c r="IG109" s="162"/>
    </row>
    <row r="110" spans="1:241" s="163" customFormat="1" ht="14.25" customHeight="1">
      <c r="A110" s="363">
        <v>106</v>
      </c>
      <c r="B110" s="285" t="s">
        <v>228</v>
      </c>
      <c r="C110" s="235" t="s">
        <v>301</v>
      </c>
      <c r="D110" s="313">
        <v>5.23</v>
      </c>
      <c r="E110" s="237">
        <v>2615</v>
      </c>
      <c r="F110" s="238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  <c r="GK110" s="162"/>
      <c r="GL110" s="162"/>
      <c r="GM110" s="162"/>
      <c r="GN110" s="162"/>
      <c r="GO110" s="162"/>
      <c r="GP110" s="162"/>
      <c r="GQ110" s="162"/>
      <c r="GR110" s="162"/>
      <c r="GS110" s="162"/>
      <c r="GT110" s="162"/>
      <c r="GU110" s="162"/>
      <c r="GV110" s="162"/>
      <c r="GW110" s="162"/>
      <c r="GX110" s="162"/>
      <c r="GY110" s="162"/>
      <c r="GZ110" s="162"/>
      <c r="HA110" s="162"/>
      <c r="HB110" s="162"/>
      <c r="HC110" s="162"/>
      <c r="HD110" s="162"/>
      <c r="HE110" s="162"/>
      <c r="HF110" s="162"/>
      <c r="HG110" s="162"/>
      <c r="HH110" s="162"/>
      <c r="HI110" s="162"/>
      <c r="HJ110" s="162"/>
      <c r="HK110" s="162"/>
      <c r="HL110" s="162"/>
      <c r="HM110" s="162"/>
      <c r="HN110" s="162"/>
      <c r="HO110" s="162"/>
      <c r="HP110" s="162"/>
      <c r="HQ110" s="162"/>
      <c r="HR110" s="162"/>
      <c r="HS110" s="162"/>
      <c r="HT110" s="162"/>
      <c r="HU110" s="162"/>
      <c r="HV110" s="162"/>
      <c r="HW110" s="162"/>
      <c r="HX110" s="162"/>
      <c r="HY110" s="162"/>
      <c r="HZ110" s="162"/>
      <c r="IA110" s="162"/>
      <c r="IB110" s="162"/>
      <c r="IC110" s="162"/>
      <c r="ID110" s="162"/>
      <c r="IE110" s="162"/>
      <c r="IF110" s="162"/>
      <c r="IG110" s="162"/>
    </row>
    <row r="111" spans="1:241" s="163" customFormat="1" ht="14.25" customHeight="1">
      <c r="A111" s="363">
        <v>107</v>
      </c>
      <c r="B111" s="285" t="s">
        <v>149</v>
      </c>
      <c r="C111" s="241" t="s">
        <v>301</v>
      </c>
      <c r="D111" s="314">
        <v>29.08</v>
      </c>
      <c r="E111" s="237">
        <v>14540</v>
      </c>
      <c r="F111" s="238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  <c r="FF111" s="162"/>
      <c r="FG111" s="162"/>
      <c r="FH111" s="162"/>
      <c r="FI111" s="162"/>
      <c r="FJ111" s="162"/>
      <c r="FK111" s="162"/>
      <c r="FL111" s="162"/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  <c r="GK111" s="162"/>
      <c r="GL111" s="162"/>
      <c r="GM111" s="162"/>
      <c r="GN111" s="162"/>
      <c r="GO111" s="162"/>
      <c r="GP111" s="162"/>
      <c r="GQ111" s="162"/>
      <c r="GR111" s="162"/>
      <c r="GS111" s="162"/>
      <c r="GT111" s="162"/>
      <c r="GU111" s="162"/>
      <c r="GV111" s="162"/>
      <c r="GW111" s="162"/>
      <c r="GX111" s="162"/>
      <c r="GY111" s="162"/>
      <c r="GZ111" s="162"/>
      <c r="HA111" s="162"/>
      <c r="HB111" s="162"/>
      <c r="HC111" s="162"/>
      <c r="HD111" s="162"/>
      <c r="HE111" s="162"/>
      <c r="HF111" s="162"/>
      <c r="HG111" s="162"/>
      <c r="HH111" s="162"/>
      <c r="HI111" s="162"/>
      <c r="HJ111" s="162"/>
      <c r="HK111" s="162"/>
      <c r="HL111" s="162"/>
      <c r="HM111" s="162"/>
      <c r="HN111" s="162"/>
      <c r="HO111" s="162"/>
      <c r="HP111" s="162"/>
      <c r="HQ111" s="162"/>
      <c r="HR111" s="162"/>
      <c r="HS111" s="162"/>
      <c r="HT111" s="162"/>
      <c r="HU111" s="162"/>
      <c r="HV111" s="162"/>
      <c r="HW111" s="162"/>
      <c r="HX111" s="162"/>
      <c r="HY111" s="162"/>
      <c r="HZ111" s="162"/>
      <c r="IA111" s="162"/>
      <c r="IB111" s="162"/>
      <c r="IC111" s="162"/>
      <c r="ID111" s="162"/>
      <c r="IE111" s="162"/>
      <c r="IF111" s="162"/>
      <c r="IG111" s="162"/>
    </row>
    <row r="112" spans="1:241" s="163" customFormat="1" ht="14.25" customHeight="1">
      <c r="A112" s="363">
        <v>108</v>
      </c>
      <c r="B112" s="285" t="s">
        <v>727</v>
      </c>
      <c r="C112" s="247" t="s">
        <v>287</v>
      </c>
      <c r="D112" s="314">
        <v>47.52</v>
      </c>
      <c r="E112" s="237">
        <v>23760</v>
      </c>
      <c r="F112" s="237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  <c r="FF112" s="162"/>
      <c r="FG112" s="162"/>
      <c r="FH112" s="162"/>
      <c r="FI112" s="162"/>
      <c r="FJ112" s="162"/>
      <c r="FK112" s="162"/>
      <c r="FL112" s="162"/>
      <c r="FM112" s="162"/>
      <c r="FN112" s="162"/>
      <c r="FO112" s="162"/>
      <c r="FP112" s="162"/>
      <c r="FQ112" s="162"/>
      <c r="FR112" s="162"/>
      <c r="FS112" s="162"/>
      <c r="FT112" s="162"/>
      <c r="FU112" s="162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  <c r="GK112" s="162"/>
      <c r="GL112" s="162"/>
      <c r="GM112" s="162"/>
      <c r="GN112" s="162"/>
      <c r="GO112" s="162"/>
      <c r="GP112" s="162"/>
      <c r="GQ112" s="162"/>
      <c r="GR112" s="162"/>
      <c r="GS112" s="162"/>
      <c r="GT112" s="162"/>
      <c r="GU112" s="162"/>
      <c r="GV112" s="162"/>
      <c r="GW112" s="162"/>
      <c r="GX112" s="162"/>
      <c r="GY112" s="162"/>
      <c r="GZ112" s="162"/>
      <c r="HA112" s="162"/>
      <c r="HB112" s="162"/>
      <c r="HC112" s="162"/>
      <c r="HD112" s="162"/>
      <c r="HE112" s="162"/>
      <c r="HF112" s="162"/>
      <c r="HG112" s="162"/>
      <c r="HH112" s="162"/>
      <c r="HI112" s="162"/>
      <c r="HJ112" s="162"/>
      <c r="HK112" s="162"/>
      <c r="HL112" s="162"/>
      <c r="HM112" s="162"/>
      <c r="HN112" s="162"/>
      <c r="HO112" s="162"/>
      <c r="HP112" s="162"/>
      <c r="HQ112" s="162"/>
      <c r="HR112" s="162"/>
      <c r="HS112" s="162"/>
      <c r="HT112" s="162"/>
      <c r="HU112" s="162"/>
      <c r="HV112" s="162"/>
      <c r="HW112" s="162"/>
      <c r="HX112" s="162"/>
      <c r="HY112" s="162"/>
      <c r="HZ112" s="162"/>
      <c r="IA112" s="162"/>
      <c r="IB112" s="162"/>
      <c r="IC112" s="162"/>
      <c r="ID112" s="162"/>
      <c r="IE112" s="162"/>
      <c r="IF112" s="162"/>
      <c r="IG112" s="162"/>
    </row>
    <row r="113" spans="1:241" s="163" customFormat="1" ht="14.25" customHeight="1">
      <c r="A113" s="363">
        <v>109</v>
      </c>
      <c r="B113" s="285" t="s">
        <v>708</v>
      </c>
      <c r="C113" s="235" t="s">
        <v>287</v>
      </c>
      <c r="D113" s="314">
        <v>40.46</v>
      </c>
      <c r="E113" s="237">
        <v>20230</v>
      </c>
      <c r="F113" s="237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2"/>
      <c r="EF113" s="162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2"/>
      <c r="ES113" s="162"/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2"/>
      <c r="FF113" s="162"/>
      <c r="FG113" s="162"/>
      <c r="FH113" s="162"/>
      <c r="FI113" s="162"/>
      <c r="FJ113" s="162"/>
      <c r="FK113" s="162"/>
      <c r="FL113" s="162"/>
      <c r="FM113" s="162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  <c r="GK113" s="162"/>
      <c r="GL113" s="162"/>
      <c r="GM113" s="162"/>
      <c r="GN113" s="162"/>
      <c r="GO113" s="162"/>
      <c r="GP113" s="162"/>
      <c r="GQ113" s="162"/>
      <c r="GR113" s="162"/>
      <c r="GS113" s="162"/>
      <c r="GT113" s="162"/>
      <c r="GU113" s="162"/>
      <c r="GV113" s="162"/>
      <c r="GW113" s="162"/>
      <c r="GX113" s="162"/>
      <c r="GY113" s="162"/>
      <c r="GZ113" s="162"/>
      <c r="HA113" s="162"/>
      <c r="HB113" s="162"/>
      <c r="HC113" s="162"/>
      <c r="HD113" s="162"/>
      <c r="HE113" s="162"/>
      <c r="HF113" s="162"/>
      <c r="HG113" s="162"/>
      <c r="HH113" s="162"/>
      <c r="HI113" s="162"/>
      <c r="HJ113" s="162"/>
      <c r="HK113" s="162"/>
      <c r="HL113" s="162"/>
      <c r="HM113" s="162"/>
      <c r="HN113" s="162"/>
      <c r="HO113" s="162"/>
      <c r="HP113" s="162"/>
      <c r="HQ113" s="162"/>
      <c r="HR113" s="162"/>
      <c r="HS113" s="162"/>
      <c r="HT113" s="162"/>
      <c r="HU113" s="162"/>
      <c r="HV113" s="162"/>
      <c r="HW113" s="162"/>
      <c r="HX113" s="162"/>
      <c r="HY113" s="162"/>
      <c r="HZ113" s="162"/>
      <c r="IA113" s="162"/>
      <c r="IB113" s="162"/>
      <c r="IC113" s="162"/>
      <c r="ID113" s="162"/>
      <c r="IE113" s="162"/>
      <c r="IF113" s="162"/>
      <c r="IG113" s="162"/>
    </row>
    <row r="114" spans="1:241" s="163" customFormat="1" ht="14.25" customHeight="1">
      <c r="A114" s="363">
        <v>110</v>
      </c>
      <c r="B114" s="285" t="s">
        <v>728</v>
      </c>
      <c r="C114" s="247" t="s">
        <v>287</v>
      </c>
      <c r="D114" s="314">
        <v>73.2</v>
      </c>
      <c r="E114" s="237">
        <v>36600</v>
      </c>
      <c r="F114" s="237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  <c r="FK114" s="162"/>
      <c r="FL114" s="162"/>
      <c r="FM114" s="162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2"/>
      <c r="GL114" s="162"/>
      <c r="GM114" s="162"/>
      <c r="GN114" s="162"/>
      <c r="GO114" s="162"/>
      <c r="GP114" s="162"/>
      <c r="GQ114" s="162"/>
      <c r="GR114" s="162"/>
      <c r="GS114" s="162"/>
      <c r="GT114" s="162"/>
      <c r="GU114" s="162"/>
      <c r="GV114" s="162"/>
      <c r="GW114" s="162"/>
      <c r="GX114" s="162"/>
      <c r="GY114" s="162"/>
      <c r="GZ114" s="162"/>
      <c r="HA114" s="162"/>
      <c r="HB114" s="162"/>
      <c r="HC114" s="162"/>
      <c r="HD114" s="162"/>
      <c r="HE114" s="162"/>
      <c r="HF114" s="162"/>
      <c r="HG114" s="162"/>
      <c r="HH114" s="162"/>
      <c r="HI114" s="162"/>
      <c r="HJ114" s="162"/>
      <c r="HK114" s="162"/>
      <c r="HL114" s="162"/>
      <c r="HM114" s="162"/>
      <c r="HN114" s="162"/>
      <c r="HO114" s="162"/>
      <c r="HP114" s="162"/>
      <c r="HQ114" s="162"/>
      <c r="HR114" s="162"/>
      <c r="HS114" s="162"/>
      <c r="HT114" s="162"/>
      <c r="HU114" s="162"/>
      <c r="HV114" s="162"/>
      <c r="HW114" s="162"/>
      <c r="HX114" s="162"/>
      <c r="HY114" s="162"/>
      <c r="HZ114" s="162"/>
      <c r="IA114" s="162"/>
      <c r="IB114" s="162"/>
      <c r="IC114" s="162"/>
      <c r="ID114" s="162"/>
      <c r="IE114" s="162"/>
      <c r="IF114" s="162"/>
      <c r="IG114" s="162"/>
    </row>
    <row r="115" spans="1:241" s="163" customFormat="1" ht="14.25" customHeight="1">
      <c r="A115" s="363">
        <v>111</v>
      </c>
      <c r="B115" s="281" t="s">
        <v>150</v>
      </c>
      <c r="C115" s="235" t="s">
        <v>33</v>
      </c>
      <c r="D115" s="314">
        <v>142.32</v>
      </c>
      <c r="E115" s="237">
        <v>71160</v>
      </c>
      <c r="F115" s="238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  <c r="GK115" s="162"/>
      <c r="GL115" s="162"/>
      <c r="GM115" s="162"/>
      <c r="GN115" s="162"/>
      <c r="GO115" s="162"/>
      <c r="GP115" s="162"/>
      <c r="GQ115" s="162"/>
      <c r="GR115" s="162"/>
      <c r="GS115" s="162"/>
      <c r="GT115" s="162"/>
      <c r="GU115" s="162"/>
      <c r="GV115" s="162"/>
      <c r="GW115" s="162"/>
      <c r="GX115" s="162"/>
      <c r="GY115" s="162"/>
      <c r="GZ115" s="162"/>
      <c r="HA115" s="162"/>
      <c r="HB115" s="162"/>
      <c r="HC115" s="162"/>
      <c r="HD115" s="162"/>
      <c r="HE115" s="162"/>
      <c r="HF115" s="162"/>
      <c r="HG115" s="162"/>
      <c r="HH115" s="162"/>
      <c r="HI115" s="162"/>
      <c r="HJ115" s="162"/>
      <c r="HK115" s="162"/>
      <c r="HL115" s="162"/>
      <c r="HM115" s="162"/>
      <c r="HN115" s="162"/>
      <c r="HO115" s="162"/>
      <c r="HP115" s="162"/>
      <c r="HQ115" s="162"/>
      <c r="HR115" s="162"/>
      <c r="HS115" s="162"/>
      <c r="HT115" s="162"/>
      <c r="HU115" s="162"/>
      <c r="HV115" s="162"/>
      <c r="HW115" s="162"/>
      <c r="HX115" s="162"/>
      <c r="HY115" s="162"/>
      <c r="HZ115" s="162"/>
      <c r="IA115" s="162"/>
      <c r="IB115" s="162"/>
      <c r="IC115" s="162"/>
      <c r="ID115" s="162"/>
      <c r="IE115" s="162"/>
      <c r="IF115" s="162"/>
      <c r="IG115" s="162"/>
    </row>
    <row r="116" spans="1:241" s="163" customFormat="1" ht="14.25" customHeight="1">
      <c r="A116" s="363">
        <v>112</v>
      </c>
      <c r="B116" s="281" t="s">
        <v>151</v>
      </c>
      <c r="C116" s="241" t="s">
        <v>302</v>
      </c>
      <c r="D116" s="313">
        <v>31.53</v>
      </c>
      <c r="E116" s="237">
        <v>15765</v>
      </c>
      <c r="F116" s="237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62"/>
      <c r="EA116" s="162"/>
      <c r="EB116" s="162"/>
      <c r="EC116" s="162"/>
      <c r="ED116" s="162"/>
      <c r="EE116" s="162"/>
      <c r="EF116" s="162"/>
      <c r="EG116" s="162"/>
      <c r="EH116" s="162"/>
      <c r="EI116" s="162"/>
      <c r="EJ116" s="162"/>
      <c r="EK116" s="162"/>
      <c r="EL116" s="162"/>
      <c r="EM116" s="162"/>
      <c r="EN116" s="162"/>
      <c r="EO116" s="162"/>
      <c r="EP116" s="162"/>
      <c r="EQ116" s="162"/>
      <c r="ER116" s="162"/>
      <c r="ES116" s="162"/>
      <c r="ET116" s="162"/>
      <c r="EU116" s="162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  <c r="FF116" s="162"/>
      <c r="FG116" s="162"/>
      <c r="FH116" s="162"/>
      <c r="FI116" s="162"/>
      <c r="FJ116" s="162"/>
      <c r="FK116" s="162"/>
      <c r="FL116" s="162"/>
      <c r="FM116" s="162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  <c r="GK116" s="162"/>
      <c r="GL116" s="162"/>
      <c r="GM116" s="162"/>
      <c r="GN116" s="162"/>
      <c r="GO116" s="162"/>
      <c r="GP116" s="162"/>
      <c r="GQ116" s="162"/>
      <c r="GR116" s="162"/>
      <c r="GS116" s="162"/>
      <c r="GT116" s="162"/>
      <c r="GU116" s="162"/>
      <c r="GV116" s="162"/>
      <c r="GW116" s="162"/>
      <c r="GX116" s="162"/>
      <c r="GY116" s="162"/>
      <c r="GZ116" s="162"/>
      <c r="HA116" s="162"/>
      <c r="HB116" s="162"/>
      <c r="HC116" s="162"/>
      <c r="HD116" s="162"/>
      <c r="HE116" s="162"/>
      <c r="HF116" s="162"/>
      <c r="HG116" s="162"/>
      <c r="HH116" s="162"/>
      <c r="HI116" s="162"/>
      <c r="HJ116" s="162"/>
      <c r="HK116" s="162"/>
      <c r="HL116" s="162"/>
      <c r="HM116" s="162"/>
      <c r="HN116" s="162"/>
      <c r="HO116" s="162"/>
      <c r="HP116" s="162"/>
      <c r="HQ116" s="162"/>
      <c r="HR116" s="162"/>
      <c r="HS116" s="162"/>
      <c r="HT116" s="162"/>
      <c r="HU116" s="162"/>
      <c r="HV116" s="162"/>
      <c r="HW116" s="162"/>
      <c r="HX116" s="162"/>
      <c r="HY116" s="162"/>
      <c r="HZ116" s="162"/>
      <c r="IA116" s="162"/>
      <c r="IB116" s="162"/>
      <c r="IC116" s="162"/>
      <c r="ID116" s="162"/>
      <c r="IE116" s="162"/>
      <c r="IF116" s="162"/>
      <c r="IG116" s="162"/>
    </row>
    <row r="117" spans="1:241" s="163" customFormat="1" ht="14.25" customHeight="1">
      <c r="A117" s="363">
        <v>113</v>
      </c>
      <c r="B117" s="281" t="s">
        <v>152</v>
      </c>
      <c r="C117" s="241" t="s">
        <v>303</v>
      </c>
      <c r="D117" s="313">
        <v>38.04</v>
      </c>
      <c r="E117" s="237">
        <v>19020</v>
      </c>
      <c r="F117" s="237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  <c r="FF117" s="162"/>
      <c r="FG117" s="162"/>
      <c r="FH117" s="162"/>
      <c r="FI117" s="162"/>
      <c r="FJ117" s="162"/>
      <c r="FK117" s="162"/>
      <c r="FL117" s="162"/>
      <c r="FM117" s="162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  <c r="GK117" s="162"/>
      <c r="GL117" s="162"/>
      <c r="GM117" s="162"/>
      <c r="GN117" s="162"/>
      <c r="GO117" s="162"/>
      <c r="GP117" s="162"/>
      <c r="GQ117" s="162"/>
      <c r="GR117" s="162"/>
      <c r="GS117" s="162"/>
      <c r="GT117" s="162"/>
      <c r="GU117" s="162"/>
      <c r="GV117" s="162"/>
      <c r="GW117" s="162"/>
      <c r="GX117" s="162"/>
      <c r="GY117" s="162"/>
      <c r="GZ117" s="162"/>
      <c r="HA117" s="162"/>
      <c r="HB117" s="162"/>
      <c r="HC117" s="162"/>
      <c r="HD117" s="162"/>
      <c r="HE117" s="162"/>
      <c r="HF117" s="162"/>
      <c r="HG117" s="162"/>
      <c r="HH117" s="162"/>
      <c r="HI117" s="162"/>
      <c r="HJ117" s="162"/>
      <c r="HK117" s="162"/>
      <c r="HL117" s="162"/>
      <c r="HM117" s="162"/>
      <c r="HN117" s="162"/>
      <c r="HO117" s="162"/>
      <c r="HP117" s="162"/>
      <c r="HQ117" s="162"/>
      <c r="HR117" s="162"/>
      <c r="HS117" s="162"/>
      <c r="HT117" s="162"/>
      <c r="HU117" s="162"/>
      <c r="HV117" s="162"/>
      <c r="HW117" s="162"/>
      <c r="HX117" s="162"/>
      <c r="HY117" s="162"/>
      <c r="HZ117" s="162"/>
      <c r="IA117" s="162"/>
      <c r="IB117" s="162"/>
      <c r="IC117" s="162"/>
      <c r="ID117" s="162"/>
      <c r="IE117" s="162"/>
      <c r="IF117" s="162"/>
      <c r="IG117" s="162"/>
    </row>
    <row r="118" spans="1:241" s="163" customFormat="1" ht="14.25" customHeight="1">
      <c r="A118" s="363">
        <v>114</v>
      </c>
      <c r="B118" s="281" t="s">
        <v>153</v>
      </c>
      <c r="C118" s="235" t="s">
        <v>303</v>
      </c>
      <c r="D118" s="313">
        <v>10.4</v>
      </c>
      <c r="E118" s="237">
        <v>5200</v>
      </c>
      <c r="F118" s="238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2"/>
      <c r="ES118" s="162"/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62"/>
      <c r="FF118" s="162"/>
      <c r="FG118" s="162"/>
      <c r="FH118" s="162"/>
      <c r="FI118" s="162"/>
      <c r="FJ118" s="162"/>
      <c r="FK118" s="162"/>
      <c r="FL118" s="162"/>
      <c r="FM118" s="162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  <c r="GK118" s="162"/>
      <c r="GL118" s="162"/>
      <c r="GM118" s="162"/>
      <c r="GN118" s="162"/>
      <c r="GO118" s="162"/>
      <c r="GP118" s="162"/>
      <c r="GQ118" s="162"/>
      <c r="GR118" s="162"/>
      <c r="GS118" s="162"/>
      <c r="GT118" s="162"/>
      <c r="GU118" s="162"/>
      <c r="GV118" s="162"/>
      <c r="GW118" s="162"/>
      <c r="GX118" s="162"/>
      <c r="GY118" s="162"/>
      <c r="GZ118" s="162"/>
      <c r="HA118" s="162"/>
      <c r="HB118" s="162"/>
      <c r="HC118" s="162"/>
      <c r="HD118" s="162"/>
      <c r="HE118" s="162"/>
      <c r="HF118" s="162"/>
      <c r="HG118" s="162"/>
      <c r="HH118" s="162"/>
      <c r="HI118" s="162"/>
      <c r="HJ118" s="162"/>
      <c r="HK118" s="162"/>
      <c r="HL118" s="162"/>
      <c r="HM118" s="162"/>
      <c r="HN118" s="162"/>
      <c r="HO118" s="162"/>
      <c r="HP118" s="162"/>
      <c r="HQ118" s="162"/>
      <c r="HR118" s="162"/>
      <c r="HS118" s="162"/>
      <c r="HT118" s="162"/>
      <c r="HU118" s="162"/>
      <c r="HV118" s="162"/>
      <c r="HW118" s="162"/>
      <c r="HX118" s="162"/>
      <c r="HY118" s="162"/>
      <c r="HZ118" s="162"/>
      <c r="IA118" s="162"/>
      <c r="IB118" s="162"/>
      <c r="IC118" s="162"/>
      <c r="ID118" s="162"/>
      <c r="IE118" s="162"/>
      <c r="IF118" s="162"/>
      <c r="IG118" s="162"/>
    </row>
    <row r="119" spans="1:241" s="163" customFormat="1" ht="14.25" customHeight="1">
      <c r="A119" s="363">
        <v>115</v>
      </c>
      <c r="B119" s="281" t="s">
        <v>732</v>
      </c>
      <c r="C119" s="241" t="s">
        <v>303</v>
      </c>
      <c r="D119" s="313">
        <v>32.119999999999997</v>
      </c>
      <c r="E119" s="237">
        <v>16059.999999999998</v>
      </c>
      <c r="F119" s="238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  <c r="GK119" s="162"/>
      <c r="GL119" s="162"/>
      <c r="GM119" s="162"/>
      <c r="GN119" s="162"/>
      <c r="GO119" s="162"/>
      <c r="GP119" s="162"/>
      <c r="GQ119" s="162"/>
      <c r="GR119" s="162"/>
      <c r="GS119" s="162"/>
      <c r="GT119" s="162"/>
      <c r="GU119" s="162"/>
      <c r="GV119" s="162"/>
      <c r="GW119" s="162"/>
      <c r="GX119" s="162"/>
      <c r="GY119" s="162"/>
      <c r="GZ119" s="162"/>
      <c r="HA119" s="162"/>
      <c r="HB119" s="162"/>
      <c r="HC119" s="162"/>
      <c r="HD119" s="162"/>
      <c r="HE119" s="162"/>
      <c r="HF119" s="162"/>
      <c r="HG119" s="162"/>
      <c r="HH119" s="162"/>
      <c r="HI119" s="162"/>
      <c r="HJ119" s="162"/>
      <c r="HK119" s="162"/>
      <c r="HL119" s="162"/>
      <c r="HM119" s="162"/>
      <c r="HN119" s="162"/>
      <c r="HO119" s="162"/>
      <c r="HP119" s="162"/>
      <c r="HQ119" s="162"/>
      <c r="HR119" s="162"/>
      <c r="HS119" s="162"/>
      <c r="HT119" s="162"/>
      <c r="HU119" s="162"/>
      <c r="HV119" s="162"/>
      <c r="HW119" s="162"/>
      <c r="HX119" s="162"/>
      <c r="HY119" s="162"/>
      <c r="HZ119" s="162"/>
      <c r="IA119" s="162"/>
      <c r="IB119" s="162"/>
      <c r="IC119" s="162"/>
      <c r="ID119" s="162"/>
      <c r="IE119" s="162"/>
      <c r="IF119" s="162"/>
      <c r="IG119" s="162"/>
    </row>
    <row r="120" spans="1:241" s="163" customFormat="1" ht="14.25" customHeight="1">
      <c r="A120" s="363">
        <v>116</v>
      </c>
      <c r="B120" s="192" t="s">
        <v>157</v>
      </c>
      <c r="C120" s="235" t="s">
        <v>33</v>
      </c>
      <c r="D120" s="313">
        <v>28</v>
      </c>
      <c r="E120" s="237">
        <v>14000</v>
      </c>
      <c r="F120" s="238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  <c r="DU120" s="162"/>
      <c r="DV120" s="162"/>
      <c r="DW120" s="162"/>
      <c r="DX120" s="162"/>
      <c r="DY120" s="162"/>
      <c r="DZ120" s="162"/>
      <c r="EA120" s="162"/>
      <c r="EB120" s="162"/>
      <c r="EC120" s="162"/>
      <c r="ED120" s="162"/>
      <c r="EE120" s="162"/>
      <c r="EF120" s="162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2"/>
      <c r="ES120" s="162"/>
      <c r="ET120" s="162"/>
      <c r="EU120" s="162"/>
      <c r="EV120" s="162"/>
      <c r="EW120" s="162"/>
      <c r="EX120" s="162"/>
      <c r="EY120" s="162"/>
      <c r="EZ120" s="162"/>
      <c r="FA120" s="162"/>
      <c r="FB120" s="162"/>
      <c r="FC120" s="162"/>
      <c r="FD120" s="162"/>
      <c r="FE120" s="162"/>
      <c r="FF120" s="162"/>
      <c r="FG120" s="162"/>
      <c r="FH120" s="162"/>
      <c r="FI120" s="162"/>
      <c r="FJ120" s="162"/>
      <c r="FK120" s="162"/>
      <c r="FL120" s="162"/>
      <c r="FM120" s="162"/>
      <c r="FN120" s="162"/>
      <c r="FO120" s="162"/>
      <c r="FP120" s="162"/>
      <c r="FQ120" s="162"/>
      <c r="FR120" s="162"/>
      <c r="FS120" s="162"/>
      <c r="FT120" s="162"/>
      <c r="FU120" s="162"/>
      <c r="FV120" s="162"/>
      <c r="FW120" s="162"/>
      <c r="FX120" s="162"/>
      <c r="FY120" s="162"/>
      <c r="FZ120" s="162"/>
      <c r="GA120" s="162"/>
      <c r="GB120" s="162"/>
      <c r="GC120" s="162"/>
      <c r="GD120" s="162"/>
      <c r="GE120" s="162"/>
      <c r="GF120" s="162"/>
      <c r="GG120" s="162"/>
      <c r="GH120" s="162"/>
      <c r="GI120" s="162"/>
      <c r="GJ120" s="162"/>
      <c r="GK120" s="162"/>
      <c r="GL120" s="162"/>
      <c r="GM120" s="162"/>
      <c r="GN120" s="162"/>
      <c r="GO120" s="162"/>
      <c r="GP120" s="162"/>
      <c r="GQ120" s="162"/>
      <c r="GR120" s="162"/>
      <c r="GS120" s="162"/>
      <c r="GT120" s="162"/>
      <c r="GU120" s="162"/>
      <c r="GV120" s="162"/>
      <c r="GW120" s="162"/>
      <c r="GX120" s="162"/>
      <c r="GY120" s="162"/>
      <c r="GZ120" s="162"/>
      <c r="HA120" s="162"/>
      <c r="HB120" s="162"/>
      <c r="HC120" s="162"/>
      <c r="HD120" s="162"/>
      <c r="HE120" s="162"/>
      <c r="HF120" s="162"/>
      <c r="HG120" s="162"/>
      <c r="HH120" s="162"/>
      <c r="HI120" s="162"/>
      <c r="HJ120" s="162"/>
      <c r="HK120" s="162"/>
      <c r="HL120" s="162"/>
      <c r="HM120" s="162"/>
      <c r="HN120" s="162"/>
      <c r="HO120" s="162"/>
      <c r="HP120" s="162"/>
      <c r="HQ120" s="162"/>
      <c r="HR120" s="162"/>
      <c r="HS120" s="162"/>
      <c r="HT120" s="162"/>
      <c r="HU120" s="162"/>
      <c r="HV120" s="162"/>
      <c r="HW120" s="162"/>
      <c r="HX120" s="162"/>
      <c r="HY120" s="162"/>
      <c r="HZ120" s="162"/>
      <c r="IA120" s="162"/>
      <c r="IB120" s="162"/>
      <c r="IC120" s="162"/>
      <c r="ID120" s="162"/>
      <c r="IE120" s="162"/>
      <c r="IF120" s="162"/>
      <c r="IG120" s="162"/>
    </row>
    <row r="121" spans="1:241" s="163" customFormat="1" ht="14.25" customHeight="1">
      <c r="A121" s="363">
        <v>117</v>
      </c>
      <c r="B121" s="192" t="s">
        <v>158</v>
      </c>
      <c r="C121" s="241" t="s">
        <v>33</v>
      </c>
      <c r="D121" s="313">
        <v>21.06</v>
      </c>
      <c r="E121" s="237">
        <v>10530</v>
      </c>
      <c r="F121" s="238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  <c r="EP121" s="162"/>
      <c r="EQ121" s="162"/>
      <c r="ER121" s="162"/>
      <c r="ES121" s="162"/>
      <c r="ET121" s="162"/>
      <c r="EU121" s="162"/>
      <c r="EV121" s="162"/>
      <c r="EW121" s="162"/>
      <c r="EX121" s="162"/>
      <c r="EY121" s="162"/>
      <c r="EZ121" s="162"/>
      <c r="FA121" s="162"/>
      <c r="FB121" s="162"/>
      <c r="FC121" s="162"/>
      <c r="FD121" s="162"/>
      <c r="FE121" s="162"/>
      <c r="FF121" s="162"/>
      <c r="FG121" s="162"/>
      <c r="FH121" s="162"/>
      <c r="FI121" s="162"/>
      <c r="FJ121" s="162"/>
      <c r="FK121" s="162"/>
      <c r="FL121" s="162"/>
      <c r="FM121" s="162"/>
      <c r="FN121" s="162"/>
      <c r="FO121" s="162"/>
      <c r="FP121" s="162"/>
      <c r="FQ121" s="162"/>
      <c r="FR121" s="162"/>
      <c r="FS121" s="162"/>
      <c r="FT121" s="162"/>
      <c r="FU121" s="162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2"/>
      <c r="GK121" s="162"/>
      <c r="GL121" s="162"/>
      <c r="GM121" s="162"/>
      <c r="GN121" s="162"/>
      <c r="GO121" s="162"/>
      <c r="GP121" s="162"/>
      <c r="GQ121" s="162"/>
      <c r="GR121" s="162"/>
      <c r="GS121" s="162"/>
      <c r="GT121" s="162"/>
      <c r="GU121" s="162"/>
      <c r="GV121" s="162"/>
      <c r="GW121" s="162"/>
      <c r="GX121" s="162"/>
      <c r="GY121" s="162"/>
      <c r="GZ121" s="162"/>
      <c r="HA121" s="162"/>
      <c r="HB121" s="162"/>
      <c r="HC121" s="162"/>
      <c r="HD121" s="162"/>
      <c r="HE121" s="162"/>
      <c r="HF121" s="162"/>
      <c r="HG121" s="162"/>
      <c r="HH121" s="162"/>
      <c r="HI121" s="162"/>
      <c r="HJ121" s="162"/>
      <c r="HK121" s="162"/>
      <c r="HL121" s="162"/>
      <c r="HM121" s="162"/>
      <c r="HN121" s="162"/>
      <c r="HO121" s="162"/>
      <c r="HP121" s="162"/>
      <c r="HQ121" s="162"/>
      <c r="HR121" s="162"/>
      <c r="HS121" s="162"/>
      <c r="HT121" s="162"/>
      <c r="HU121" s="162"/>
      <c r="HV121" s="162"/>
      <c r="HW121" s="162"/>
      <c r="HX121" s="162"/>
      <c r="HY121" s="162"/>
      <c r="HZ121" s="162"/>
      <c r="IA121" s="162"/>
      <c r="IB121" s="162"/>
      <c r="IC121" s="162"/>
      <c r="ID121" s="162"/>
      <c r="IE121" s="162"/>
      <c r="IF121" s="162"/>
      <c r="IG121" s="162"/>
    </row>
    <row r="122" spans="1:241" s="163" customFormat="1" ht="14.25" customHeight="1">
      <c r="A122" s="363">
        <v>118</v>
      </c>
      <c r="B122" s="192" t="s">
        <v>159</v>
      </c>
      <c r="C122" s="235" t="s">
        <v>33</v>
      </c>
      <c r="D122" s="313">
        <v>24</v>
      </c>
      <c r="E122" s="237">
        <v>12000</v>
      </c>
      <c r="F122" s="238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62"/>
      <c r="EM122" s="162"/>
      <c r="EN122" s="162"/>
      <c r="EO122" s="162"/>
      <c r="EP122" s="162"/>
      <c r="EQ122" s="162"/>
      <c r="ER122" s="162"/>
      <c r="ES122" s="162"/>
      <c r="ET122" s="162"/>
      <c r="EU122" s="162"/>
      <c r="EV122" s="162"/>
      <c r="EW122" s="162"/>
      <c r="EX122" s="162"/>
      <c r="EY122" s="162"/>
      <c r="EZ122" s="162"/>
      <c r="FA122" s="162"/>
      <c r="FB122" s="162"/>
      <c r="FC122" s="162"/>
      <c r="FD122" s="162"/>
      <c r="FE122" s="162"/>
      <c r="FF122" s="162"/>
      <c r="FG122" s="162"/>
      <c r="FH122" s="162"/>
      <c r="FI122" s="162"/>
      <c r="FJ122" s="162"/>
      <c r="FK122" s="162"/>
      <c r="FL122" s="162"/>
      <c r="FM122" s="162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162"/>
      <c r="FZ122" s="162"/>
      <c r="GA122" s="162"/>
      <c r="GB122" s="162"/>
      <c r="GC122" s="162"/>
      <c r="GD122" s="162"/>
      <c r="GE122" s="162"/>
      <c r="GF122" s="162"/>
      <c r="GG122" s="162"/>
      <c r="GH122" s="162"/>
      <c r="GI122" s="162"/>
      <c r="GJ122" s="162"/>
      <c r="GK122" s="162"/>
      <c r="GL122" s="162"/>
      <c r="GM122" s="162"/>
      <c r="GN122" s="162"/>
      <c r="GO122" s="162"/>
      <c r="GP122" s="162"/>
      <c r="GQ122" s="162"/>
      <c r="GR122" s="162"/>
      <c r="GS122" s="162"/>
      <c r="GT122" s="162"/>
      <c r="GU122" s="162"/>
      <c r="GV122" s="162"/>
      <c r="GW122" s="162"/>
      <c r="GX122" s="162"/>
      <c r="GY122" s="162"/>
      <c r="GZ122" s="162"/>
      <c r="HA122" s="162"/>
      <c r="HB122" s="162"/>
      <c r="HC122" s="162"/>
      <c r="HD122" s="162"/>
      <c r="HE122" s="162"/>
      <c r="HF122" s="162"/>
      <c r="HG122" s="162"/>
      <c r="HH122" s="162"/>
      <c r="HI122" s="162"/>
      <c r="HJ122" s="162"/>
      <c r="HK122" s="162"/>
      <c r="HL122" s="162"/>
      <c r="HM122" s="162"/>
      <c r="HN122" s="162"/>
      <c r="HO122" s="162"/>
      <c r="HP122" s="162"/>
      <c r="HQ122" s="162"/>
      <c r="HR122" s="162"/>
      <c r="HS122" s="162"/>
      <c r="HT122" s="162"/>
      <c r="HU122" s="162"/>
      <c r="HV122" s="162"/>
      <c r="HW122" s="162"/>
      <c r="HX122" s="162"/>
      <c r="HY122" s="162"/>
      <c r="HZ122" s="162"/>
      <c r="IA122" s="162"/>
      <c r="IB122" s="162"/>
      <c r="IC122" s="162"/>
      <c r="ID122" s="162"/>
      <c r="IE122" s="162"/>
      <c r="IF122" s="162"/>
      <c r="IG122" s="162"/>
    </row>
    <row r="123" spans="1:241" s="163" customFormat="1" ht="14.25" customHeight="1">
      <c r="A123" s="363">
        <v>119</v>
      </c>
      <c r="B123" s="281" t="s">
        <v>229</v>
      </c>
      <c r="C123" s="235" t="s">
        <v>33</v>
      </c>
      <c r="D123" s="313">
        <v>22</v>
      </c>
      <c r="E123" s="237">
        <v>11000</v>
      </c>
      <c r="F123" s="237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2"/>
      <c r="ES123" s="162"/>
      <c r="ET123" s="162"/>
      <c r="EU123" s="162"/>
      <c r="EV123" s="162"/>
      <c r="EW123" s="162"/>
      <c r="EX123" s="162"/>
      <c r="EY123" s="162"/>
      <c r="EZ123" s="162"/>
      <c r="FA123" s="162"/>
      <c r="FB123" s="162"/>
      <c r="FC123" s="162"/>
      <c r="FD123" s="162"/>
      <c r="FE123" s="162"/>
      <c r="FF123" s="162"/>
      <c r="FG123" s="162"/>
      <c r="FH123" s="162"/>
      <c r="FI123" s="162"/>
      <c r="FJ123" s="162"/>
      <c r="FK123" s="162"/>
      <c r="FL123" s="162"/>
      <c r="FM123" s="162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  <c r="GK123" s="162"/>
      <c r="GL123" s="162"/>
      <c r="GM123" s="162"/>
      <c r="GN123" s="162"/>
      <c r="GO123" s="162"/>
      <c r="GP123" s="162"/>
      <c r="GQ123" s="162"/>
      <c r="GR123" s="162"/>
      <c r="GS123" s="162"/>
      <c r="GT123" s="162"/>
      <c r="GU123" s="162"/>
      <c r="GV123" s="162"/>
      <c r="GW123" s="162"/>
      <c r="GX123" s="162"/>
      <c r="GY123" s="162"/>
      <c r="GZ123" s="162"/>
      <c r="HA123" s="162"/>
      <c r="HB123" s="162"/>
      <c r="HC123" s="162"/>
      <c r="HD123" s="162"/>
      <c r="HE123" s="162"/>
      <c r="HF123" s="162"/>
      <c r="HG123" s="162"/>
      <c r="HH123" s="162"/>
      <c r="HI123" s="162"/>
      <c r="HJ123" s="162"/>
      <c r="HK123" s="162"/>
      <c r="HL123" s="162"/>
      <c r="HM123" s="162"/>
      <c r="HN123" s="162"/>
      <c r="HO123" s="162"/>
      <c r="HP123" s="162"/>
      <c r="HQ123" s="162"/>
      <c r="HR123" s="162"/>
      <c r="HS123" s="162"/>
      <c r="HT123" s="162"/>
      <c r="HU123" s="162"/>
      <c r="HV123" s="162"/>
      <c r="HW123" s="162"/>
      <c r="HX123" s="162"/>
      <c r="HY123" s="162"/>
      <c r="HZ123" s="162"/>
      <c r="IA123" s="162"/>
      <c r="IB123" s="162"/>
      <c r="IC123" s="162"/>
      <c r="ID123" s="162"/>
      <c r="IE123" s="162"/>
      <c r="IF123" s="162"/>
      <c r="IG123" s="162"/>
    </row>
    <row r="124" spans="1:241" s="163" customFormat="1" ht="14.25" customHeight="1">
      <c r="A124" s="363">
        <v>120</v>
      </c>
      <c r="B124" s="192" t="s">
        <v>161</v>
      </c>
      <c r="C124" s="241" t="s">
        <v>33</v>
      </c>
      <c r="D124" s="313">
        <v>43.18</v>
      </c>
      <c r="E124" s="237">
        <v>21590</v>
      </c>
      <c r="F124" s="237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/>
      <c r="DP124" s="162"/>
      <c r="DQ124" s="162"/>
      <c r="DR124" s="162"/>
      <c r="DS124" s="162"/>
      <c r="DT124" s="162"/>
      <c r="DU124" s="162"/>
      <c r="DV124" s="162"/>
      <c r="DW124" s="162"/>
      <c r="DX124" s="162"/>
      <c r="DY124" s="162"/>
      <c r="DZ124" s="162"/>
      <c r="EA124" s="162"/>
      <c r="EB124" s="162"/>
      <c r="EC124" s="162"/>
      <c r="ED124" s="162"/>
      <c r="EE124" s="162"/>
      <c r="EF124" s="162"/>
      <c r="EG124" s="162"/>
      <c r="EH124" s="162"/>
      <c r="EI124" s="162"/>
      <c r="EJ124" s="162"/>
      <c r="EK124" s="162"/>
      <c r="EL124" s="162"/>
      <c r="EM124" s="162"/>
      <c r="EN124" s="162"/>
      <c r="EO124" s="162"/>
      <c r="EP124" s="162"/>
      <c r="EQ124" s="162"/>
      <c r="ER124" s="162"/>
      <c r="ES124" s="162"/>
      <c r="ET124" s="162"/>
      <c r="EU124" s="162"/>
      <c r="EV124" s="162"/>
      <c r="EW124" s="162"/>
      <c r="EX124" s="162"/>
      <c r="EY124" s="162"/>
      <c r="EZ124" s="162"/>
      <c r="FA124" s="162"/>
      <c r="FB124" s="162"/>
      <c r="FC124" s="162"/>
      <c r="FD124" s="162"/>
      <c r="FE124" s="162"/>
      <c r="FF124" s="162"/>
      <c r="FG124" s="162"/>
      <c r="FH124" s="162"/>
      <c r="FI124" s="162"/>
      <c r="FJ124" s="162"/>
      <c r="FK124" s="162"/>
      <c r="FL124" s="162"/>
      <c r="FM124" s="162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162"/>
      <c r="GC124" s="162"/>
      <c r="GD124" s="162"/>
      <c r="GE124" s="162"/>
      <c r="GF124" s="162"/>
      <c r="GG124" s="162"/>
      <c r="GH124" s="162"/>
      <c r="GI124" s="162"/>
      <c r="GJ124" s="162"/>
      <c r="GK124" s="162"/>
      <c r="GL124" s="162"/>
      <c r="GM124" s="162"/>
      <c r="GN124" s="162"/>
      <c r="GO124" s="162"/>
      <c r="GP124" s="162"/>
      <c r="GQ124" s="162"/>
      <c r="GR124" s="162"/>
      <c r="GS124" s="162"/>
      <c r="GT124" s="162"/>
      <c r="GU124" s="162"/>
      <c r="GV124" s="162"/>
      <c r="GW124" s="162"/>
      <c r="GX124" s="162"/>
      <c r="GY124" s="162"/>
      <c r="GZ124" s="162"/>
      <c r="HA124" s="162"/>
      <c r="HB124" s="162"/>
      <c r="HC124" s="162"/>
      <c r="HD124" s="162"/>
      <c r="HE124" s="162"/>
      <c r="HF124" s="162"/>
      <c r="HG124" s="162"/>
      <c r="HH124" s="162"/>
      <c r="HI124" s="162"/>
      <c r="HJ124" s="162"/>
      <c r="HK124" s="162"/>
      <c r="HL124" s="162"/>
      <c r="HM124" s="162"/>
      <c r="HN124" s="162"/>
      <c r="HO124" s="162"/>
      <c r="HP124" s="162"/>
      <c r="HQ124" s="162"/>
      <c r="HR124" s="162"/>
      <c r="HS124" s="162"/>
      <c r="HT124" s="162"/>
      <c r="HU124" s="162"/>
      <c r="HV124" s="162"/>
      <c r="HW124" s="162"/>
      <c r="HX124" s="162"/>
      <c r="HY124" s="162"/>
      <c r="HZ124" s="162"/>
      <c r="IA124" s="162"/>
      <c r="IB124" s="162"/>
      <c r="IC124" s="162"/>
      <c r="ID124" s="162"/>
      <c r="IE124" s="162"/>
      <c r="IF124" s="162"/>
      <c r="IG124" s="162"/>
    </row>
    <row r="125" spans="1:241" s="163" customFormat="1" ht="14.25" customHeight="1">
      <c r="A125" s="363">
        <v>121</v>
      </c>
      <c r="B125" s="192" t="s">
        <v>161</v>
      </c>
      <c r="C125" s="241" t="s">
        <v>33</v>
      </c>
      <c r="D125" s="313">
        <v>28.67</v>
      </c>
      <c r="E125" s="237">
        <v>14335</v>
      </c>
      <c r="F125" s="237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62"/>
      <c r="EA125" s="162"/>
      <c r="EB125" s="162"/>
      <c r="EC125" s="162"/>
      <c r="ED125" s="162"/>
      <c r="EE125" s="162"/>
      <c r="EF125" s="162"/>
      <c r="EG125" s="162"/>
      <c r="EH125" s="162"/>
      <c r="EI125" s="162"/>
      <c r="EJ125" s="162"/>
      <c r="EK125" s="162"/>
      <c r="EL125" s="162"/>
      <c r="EM125" s="162"/>
      <c r="EN125" s="162"/>
      <c r="EO125" s="162"/>
      <c r="EP125" s="162"/>
      <c r="EQ125" s="162"/>
      <c r="ER125" s="162"/>
      <c r="ES125" s="162"/>
      <c r="ET125" s="162"/>
      <c r="EU125" s="162"/>
      <c r="EV125" s="162"/>
      <c r="EW125" s="162"/>
      <c r="EX125" s="162"/>
      <c r="EY125" s="162"/>
      <c r="EZ125" s="162"/>
      <c r="FA125" s="162"/>
      <c r="FB125" s="162"/>
      <c r="FC125" s="162"/>
      <c r="FD125" s="162"/>
      <c r="FE125" s="162"/>
      <c r="FF125" s="162"/>
      <c r="FG125" s="162"/>
      <c r="FH125" s="162"/>
      <c r="FI125" s="162"/>
      <c r="FJ125" s="162"/>
      <c r="FK125" s="162"/>
      <c r="FL125" s="162"/>
      <c r="FM125" s="162"/>
      <c r="FN125" s="162"/>
      <c r="FO125" s="162"/>
      <c r="FP125" s="162"/>
      <c r="FQ125" s="162"/>
      <c r="FR125" s="162"/>
      <c r="FS125" s="162"/>
      <c r="FT125" s="162"/>
      <c r="FU125" s="162"/>
      <c r="FV125" s="162"/>
      <c r="FW125" s="162"/>
      <c r="FX125" s="162"/>
      <c r="FY125" s="162"/>
      <c r="FZ125" s="162"/>
      <c r="GA125" s="162"/>
      <c r="GB125" s="162"/>
      <c r="GC125" s="162"/>
      <c r="GD125" s="162"/>
      <c r="GE125" s="162"/>
      <c r="GF125" s="162"/>
      <c r="GG125" s="162"/>
      <c r="GH125" s="162"/>
      <c r="GI125" s="162"/>
      <c r="GJ125" s="162"/>
      <c r="GK125" s="162"/>
      <c r="GL125" s="162"/>
      <c r="GM125" s="162"/>
      <c r="GN125" s="162"/>
      <c r="GO125" s="162"/>
      <c r="GP125" s="162"/>
      <c r="GQ125" s="162"/>
      <c r="GR125" s="162"/>
      <c r="GS125" s="162"/>
      <c r="GT125" s="162"/>
      <c r="GU125" s="162"/>
      <c r="GV125" s="162"/>
      <c r="GW125" s="162"/>
      <c r="GX125" s="162"/>
      <c r="GY125" s="162"/>
      <c r="GZ125" s="162"/>
      <c r="HA125" s="162"/>
      <c r="HB125" s="162"/>
      <c r="HC125" s="162"/>
      <c r="HD125" s="162"/>
      <c r="HE125" s="162"/>
      <c r="HF125" s="162"/>
      <c r="HG125" s="162"/>
      <c r="HH125" s="162"/>
      <c r="HI125" s="162"/>
      <c r="HJ125" s="162"/>
      <c r="HK125" s="162"/>
      <c r="HL125" s="162"/>
      <c r="HM125" s="162"/>
      <c r="HN125" s="162"/>
      <c r="HO125" s="162"/>
      <c r="HP125" s="162"/>
      <c r="HQ125" s="162"/>
      <c r="HR125" s="162"/>
      <c r="HS125" s="162"/>
      <c r="HT125" s="162"/>
      <c r="HU125" s="162"/>
      <c r="HV125" s="162"/>
      <c r="HW125" s="162"/>
      <c r="HX125" s="162"/>
      <c r="HY125" s="162"/>
      <c r="HZ125" s="162"/>
      <c r="IA125" s="162"/>
      <c r="IB125" s="162"/>
      <c r="IC125" s="162"/>
      <c r="ID125" s="162"/>
      <c r="IE125" s="162"/>
      <c r="IF125" s="162"/>
      <c r="IG125" s="162"/>
    </row>
    <row r="126" spans="1:241" s="163" customFormat="1" ht="14.25" customHeight="1">
      <c r="A126" s="363">
        <v>122</v>
      </c>
      <c r="B126" s="192" t="s">
        <v>161</v>
      </c>
      <c r="C126" s="241" t="s">
        <v>33</v>
      </c>
      <c r="D126" s="313">
        <v>41.92</v>
      </c>
      <c r="E126" s="237">
        <v>20960</v>
      </c>
      <c r="F126" s="237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2"/>
      <c r="ES126" s="162"/>
      <c r="ET126" s="162"/>
      <c r="EU126" s="162"/>
      <c r="EV126" s="162"/>
      <c r="EW126" s="162"/>
      <c r="EX126" s="162"/>
      <c r="EY126" s="162"/>
      <c r="EZ126" s="162"/>
      <c r="FA126" s="162"/>
      <c r="FB126" s="162"/>
      <c r="FC126" s="162"/>
      <c r="FD126" s="162"/>
      <c r="FE126" s="162"/>
      <c r="FF126" s="162"/>
      <c r="FG126" s="162"/>
      <c r="FH126" s="162"/>
      <c r="FI126" s="162"/>
      <c r="FJ126" s="162"/>
      <c r="FK126" s="162"/>
      <c r="FL126" s="162"/>
      <c r="FM126" s="162"/>
      <c r="FN126" s="162"/>
      <c r="FO126" s="162"/>
      <c r="FP126" s="162"/>
      <c r="FQ126" s="162"/>
      <c r="FR126" s="162"/>
      <c r="FS126" s="162"/>
      <c r="FT126" s="162"/>
      <c r="FU126" s="162"/>
      <c r="FV126" s="162"/>
      <c r="FW126" s="162"/>
      <c r="FX126" s="162"/>
      <c r="FY126" s="162"/>
      <c r="FZ126" s="162"/>
      <c r="GA126" s="162"/>
      <c r="GB126" s="162"/>
      <c r="GC126" s="162"/>
      <c r="GD126" s="162"/>
      <c r="GE126" s="162"/>
      <c r="GF126" s="162"/>
      <c r="GG126" s="162"/>
      <c r="GH126" s="162"/>
      <c r="GI126" s="162"/>
      <c r="GJ126" s="162"/>
      <c r="GK126" s="162"/>
      <c r="GL126" s="162"/>
      <c r="GM126" s="162"/>
      <c r="GN126" s="162"/>
      <c r="GO126" s="162"/>
      <c r="GP126" s="162"/>
      <c r="GQ126" s="162"/>
      <c r="GR126" s="162"/>
      <c r="GS126" s="162"/>
      <c r="GT126" s="162"/>
      <c r="GU126" s="162"/>
      <c r="GV126" s="162"/>
      <c r="GW126" s="162"/>
      <c r="GX126" s="162"/>
      <c r="GY126" s="162"/>
      <c r="GZ126" s="162"/>
      <c r="HA126" s="162"/>
      <c r="HB126" s="162"/>
      <c r="HC126" s="162"/>
      <c r="HD126" s="162"/>
      <c r="HE126" s="162"/>
      <c r="HF126" s="162"/>
      <c r="HG126" s="162"/>
      <c r="HH126" s="162"/>
      <c r="HI126" s="162"/>
      <c r="HJ126" s="162"/>
      <c r="HK126" s="162"/>
      <c r="HL126" s="162"/>
      <c r="HM126" s="162"/>
      <c r="HN126" s="162"/>
      <c r="HO126" s="162"/>
      <c r="HP126" s="162"/>
      <c r="HQ126" s="162"/>
      <c r="HR126" s="162"/>
      <c r="HS126" s="162"/>
      <c r="HT126" s="162"/>
      <c r="HU126" s="162"/>
      <c r="HV126" s="162"/>
      <c r="HW126" s="162"/>
      <c r="HX126" s="162"/>
      <c r="HY126" s="162"/>
      <c r="HZ126" s="162"/>
      <c r="IA126" s="162"/>
      <c r="IB126" s="162"/>
      <c r="IC126" s="162"/>
      <c r="ID126" s="162"/>
      <c r="IE126" s="162"/>
      <c r="IF126" s="162"/>
      <c r="IG126" s="162"/>
    </row>
    <row r="127" spans="1:241" s="163" customFormat="1" ht="14.25" customHeight="1">
      <c r="A127" s="363">
        <v>123</v>
      </c>
      <c r="B127" s="281" t="s">
        <v>162</v>
      </c>
      <c r="C127" s="241" t="s">
        <v>33</v>
      </c>
      <c r="D127" s="313">
        <v>53.73</v>
      </c>
      <c r="E127" s="237">
        <v>26865</v>
      </c>
      <c r="F127" s="237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/>
      <c r="DP127" s="162"/>
      <c r="DQ127" s="162"/>
      <c r="DR127" s="162"/>
      <c r="DS127" s="162"/>
      <c r="DT127" s="162"/>
      <c r="DU127" s="162"/>
      <c r="DV127" s="162"/>
      <c r="DW127" s="162"/>
      <c r="DX127" s="162"/>
      <c r="DY127" s="162"/>
      <c r="DZ127" s="162"/>
      <c r="EA127" s="162"/>
      <c r="EB127" s="162"/>
      <c r="EC127" s="162"/>
      <c r="ED127" s="162"/>
      <c r="EE127" s="162"/>
      <c r="EF127" s="162"/>
      <c r="EG127" s="162"/>
      <c r="EH127" s="162"/>
      <c r="EI127" s="162"/>
      <c r="EJ127" s="162"/>
      <c r="EK127" s="162"/>
      <c r="EL127" s="162"/>
      <c r="EM127" s="162"/>
      <c r="EN127" s="162"/>
      <c r="EO127" s="162"/>
      <c r="EP127" s="162"/>
      <c r="EQ127" s="162"/>
      <c r="ER127" s="162"/>
      <c r="ES127" s="162"/>
      <c r="ET127" s="162"/>
      <c r="EU127" s="162"/>
      <c r="EV127" s="162"/>
      <c r="EW127" s="162"/>
      <c r="EX127" s="162"/>
      <c r="EY127" s="162"/>
      <c r="EZ127" s="162"/>
      <c r="FA127" s="162"/>
      <c r="FB127" s="162"/>
      <c r="FC127" s="162"/>
      <c r="FD127" s="162"/>
      <c r="FE127" s="162"/>
      <c r="FF127" s="162"/>
      <c r="FG127" s="162"/>
      <c r="FH127" s="162"/>
      <c r="FI127" s="162"/>
      <c r="FJ127" s="162"/>
      <c r="FK127" s="162"/>
      <c r="FL127" s="162"/>
      <c r="FM127" s="162"/>
      <c r="FN127" s="162"/>
      <c r="FO127" s="162"/>
      <c r="FP127" s="162"/>
      <c r="FQ127" s="162"/>
      <c r="FR127" s="162"/>
      <c r="FS127" s="162"/>
      <c r="FT127" s="162"/>
      <c r="FU127" s="162"/>
      <c r="FV127" s="162"/>
      <c r="FW127" s="162"/>
      <c r="FX127" s="162"/>
      <c r="FY127" s="162"/>
      <c r="FZ127" s="162"/>
      <c r="GA127" s="162"/>
      <c r="GB127" s="162"/>
      <c r="GC127" s="162"/>
      <c r="GD127" s="162"/>
      <c r="GE127" s="162"/>
      <c r="GF127" s="162"/>
      <c r="GG127" s="162"/>
      <c r="GH127" s="162"/>
      <c r="GI127" s="162"/>
      <c r="GJ127" s="162"/>
      <c r="GK127" s="162"/>
      <c r="GL127" s="162"/>
      <c r="GM127" s="162"/>
      <c r="GN127" s="162"/>
      <c r="GO127" s="162"/>
      <c r="GP127" s="162"/>
      <c r="GQ127" s="162"/>
      <c r="GR127" s="162"/>
      <c r="GS127" s="162"/>
      <c r="GT127" s="162"/>
      <c r="GU127" s="162"/>
      <c r="GV127" s="162"/>
      <c r="GW127" s="162"/>
      <c r="GX127" s="162"/>
      <c r="GY127" s="162"/>
      <c r="GZ127" s="162"/>
      <c r="HA127" s="162"/>
      <c r="HB127" s="162"/>
      <c r="HC127" s="162"/>
      <c r="HD127" s="162"/>
      <c r="HE127" s="162"/>
      <c r="HF127" s="162"/>
      <c r="HG127" s="162"/>
      <c r="HH127" s="162"/>
      <c r="HI127" s="162"/>
      <c r="HJ127" s="162"/>
      <c r="HK127" s="162"/>
      <c r="HL127" s="162"/>
      <c r="HM127" s="162"/>
      <c r="HN127" s="162"/>
      <c r="HO127" s="162"/>
      <c r="HP127" s="162"/>
      <c r="HQ127" s="162"/>
      <c r="HR127" s="162"/>
      <c r="HS127" s="162"/>
      <c r="HT127" s="162"/>
      <c r="HU127" s="162"/>
      <c r="HV127" s="162"/>
      <c r="HW127" s="162"/>
      <c r="HX127" s="162"/>
      <c r="HY127" s="162"/>
      <c r="HZ127" s="162"/>
      <c r="IA127" s="162"/>
      <c r="IB127" s="162"/>
      <c r="IC127" s="162"/>
      <c r="ID127" s="162"/>
      <c r="IE127" s="162"/>
      <c r="IF127" s="162"/>
      <c r="IG127" s="162"/>
    </row>
    <row r="128" spans="1:241" s="163" customFormat="1" ht="14.25" customHeight="1">
      <c r="A128" s="363">
        <v>124</v>
      </c>
      <c r="B128" s="192" t="s">
        <v>230</v>
      </c>
      <c r="C128" s="241" t="s">
        <v>33</v>
      </c>
      <c r="D128" s="313">
        <v>18.149999999999999</v>
      </c>
      <c r="E128" s="237">
        <v>9075</v>
      </c>
      <c r="F128" s="237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  <c r="EP128" s="162"/>
      <c r="EQ128" s="162"/>
      <c r="ER128" s="162"/>
      <c r="ES128" s="162"/>
      <c r="ET128" s="162"/>
      <c r="EU128" s="162"/>
      <c r="EV128" s="162"/>
      <c r="EW128" s="162"/>
      <c r="EX128" s="162"/>
      <c r="EY128" s="162"/>
      <c r="EZ128" s="162"/>
      <c r="FA128" s="162"/>
      <c r="FB128" s="162"/>
      <c r="FC128" s="162"/>
      <c r="FD128" s="162"/>
      <c r="FE128" s="162"/>
      <c r="FF128" s="162"/>
      <c r="FG128" s="162"/>
      <c r="FH128" s="162"/>
      <c r="FI128" s="162"/>
      <c r="FJ128" s="162"/>
      <c r="FK128" s="162"/>
      <c r="FL128" s="162"/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2"/>
      <c r="GL128" s="162"/>
      <c r="GM128" s="162"/>
      <c r="GN128" s="162"/>
      <c r="GO128" s="162"/>
      <c r="GP128" s="162"/>
      <c r="GQ128" s="162"/>
      <c r="GR128" s="162"/>
      <c r="GS128" s="162"/>
      <c r="GT128" s="162"/>
      <c r="GU128" s="162"/>
      <c r="GV128" s="162"/>
      <c r="GW128" s="162"/>
      <c r="GX128" s="162"/>
      <c r="GY128" s="162"/>
      <c r="GZ128" s="162"/>
      <c r="HA128" s="162"/>
      <c r="HB128" s="162"/>
      <c r="HC128" s="162"/>
      <c r="HD128" s="162"/>
      <c r="HE128" s="162"/>
      <c r="HF128" s="162"/>
      <c r="HG128" s="162"/>
      <c r="HH128" s="162"/>
      <c r="HI128" s="162"/>
      <c r="HJ128" s="162"/>
      <c r="HK128" s="162"/>
      <c r="HL128" s="162"/>
      <c r="HM128" s="162"/>
      <c r="HN128" s="162"/>
      <c r="HO128" s="162"/>
      <c r="HP128" s="162"/>
      <c r="HQ128" s="162"/>
      <c r="HR128" s="162"/>
      <c r="HS128" s="162"/>
      <c r="HT128" s="162"/>
      <c r="HU128" s="162"/>
      <c r="HV128" s="162"/>
      <c r="HW128" s="162"/>
      <c r="HX128" s="162"/>
      <c r="HY128" s="162"/>
      <c r="HZ128" s="162"/>
      <c r="IA128" s="162"/>
      <c r="IB128" s="162"/>
      <c r="IC128" s="162"/>
      <c r="ID128" s="162"/>
      <c r="IE128" s="162"/>
      <c r="IF128" s="162"/>
      <c r="IG128" s="162"/>
    </row>
    <row r="129" spans="1:244" s="163" customFormat="1" ht="14.25" customHeight="1">
      <c r="A129" s="363">
        <v>125</v>
      </c>
      <c r="B129" s="192" t="s">
        <v>664</v>
      </c>
      <c r="C129" s="241" t="s">
        <v>33</v>
      </c>
      <c r="D129" s="313">
        <v>28.84</v>
      </c>
      <c r="E129" s="237">
        <v>14420</v>
      </c>
      <c r="F129" s="237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2"/>
      <c r="ES129" s="162"/>
      <c r="ET129" s="162"/>
      <c r="EU129" s="162"/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2"/>
      <c r="FF129" s="162"/>
      <c r="FG129" s="162"/>
      <c r="FH129" s="162"/>
      <c r="FI129" s="162"/>
      <c r="FJ129" s="162"/>
      <c r="FK129" s="162"/>
      <c r="FL129" s="162"/>
      <c r="FM129" s="162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62"/>
      <c r="GB129" s="162"/>
      <c r="GC129" s="162"/>
      <c r="GD129" s="162"/>
      <c r="GE129" s="162"/>
      <c r="GF129" s="162"/>
      <c r="GG129" s="162"/>
      <c r="GH129" s="162"/>
      <c r="GI129" s="162"/>
      <c r="GJ129" s="162"/>
      <c r="GK129" s="162"/>
      <c r="GL129" s="162"/>
      <c r="GM129" s="162"/>
      <c r="GN129" s="162"/>
      <c r="GO129" s="162"/>
      <c r="GP129" s="162"/>
      <c r="GQ129" s="162"/>
      <c r="GR129" s="162"/>
      <c r="GS129" s="162"/>
      <c r="GT129" s="162"/>
      <c r="GU129" s="162"/>
      <c r="GV129" s="162"/>
      <c r="GW129" s="162"/>
      <c r="GX129" s="162"/>
      <c r="GY129" s="162"/>
      <c r="GZ129" s="162"/>
      <c r="HA129" s="162"/>
      <c r="HB129" s="162"/>
      <c r="HC129" s="162"/>
      <c r="HD129" s="162"/>
      <c r="HE129" s="162"/>
      <c r="HF129" s="162"/>
      <c r="HG129" s="162"/>
      <c r="HH129" s="162"/>
      <c r="HI129" s="162"/>
      <c r="HJ129" s="162"/>
      <c r="HK129" s="162"/>
      <c r="HL129" s="162"/>
      <c r="HM129" s="162"/>
      <c r="HN129" s="162"/>
      <c r="HO129" s="162"/>
      <c r="HP129" s="162"/>
      <c r="HQ129" s="162"/>
      <c r="HR129" s="162"/>
      <c r="HS129" s="162"/>
      <c r="HT129" s="162"/>
      <c r="HU129" s="162"/>
      <c r="HV129" s="162"/>
      <c r="HW129" s="162"/>
      <c r="HX129" s="162"/>
      <c r="HY129" s="162"/>
      <c r="HZ129" s="162"/>
      <c r="IA129" s="162"/>
      <c r="IB129" s="162"/>
      <c r="IC129" s="162"/>
      <c r="ID129" s="162"/>
      <c r="IE129" s="162"/>
      <c r="IF129" s="162"/>
      <c r="IG129" s="162"/>
    </row>
    <row r="130" spans="1:244" s="163" customFormat="1" ht="14.25" customHeight="1">
      <c r="A130" s="363">
        <v>126</v>
      </c>
      <c r="B130" s="192" t="s">
        <v>232</v>
      </c>
      <c r="C130" s="241" t="s">
        <v>306</v>
      </c>
      <c r="D130" s="313">
        <v>72</v>
      </c>
      <c r="E130" s="237">
        <v>36000</v>
      </c>
      <c r="F130" s="237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2"/>
      <c r="ES130" s="162"/>
      <c r="ET130" s="162"/>
      <c r="EU130" s="162"/>
      <c r="EV130" s="162"/>
      <c r="EW130" s="162"/>
      <c r="EX130" s="162"/>
      <c r="EY130" s="162"/>
      <c r="EZ130" s="162"/>
      <c r="FA130" s="162"/>
      <c r="FB130" s="162"/>
      <c r="FC130" s="162"/>
      <c r="FD130" s="162"/>
      <c r="FE130" s="162"/>
      <c r="FF130" s="162"/>
      <c r="FG130" s="162"/>
      <c r="FH130" s="162"/>
      <c r="FI130" s="162"/>
      <c r="FJ130" s="162"/>
      <c r="FK130" s="162"/>
      <c r="FL130" s="162"/>
      <c r="FM130" s="162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2"/>
      <c r="GK130" s="162"/>
      <c r="GL130" s="162"/>
      <c r="GM130" s="162"/>
      <c r="GN130" s="162"/>
      <c r="GO130" s="162"/>
      <c r="GP130" s="162"/>
      <c r="GQ130" s="162"/>
      <c r="GR130" s="162"/>
      <c r="GS130" s="162"/>
      <c r="GT130" s="162"/>
      <c r="GU130" s="162"/>
      <c r="GV130" s="162"/>
      <c r="GW130" s="162"/>
      <c r="GX130" s="162"/>
      <c r="GY130" s="162"/>
      <c r="GZ130" s="162"/>
      <c r="HA130" s="162"/>
      <c r="HB130" s="162"/>
      <c r="HC130" s="162"/>
      <c r="HD130" s="162"/>
      <c r="HE130" s="162"/>
      <c r="HF130" s="162"/>
      <c r="HG130" s="162"/>
      <c r="HH130" s="162"/>
      <c r="HI130" s="162"/>
      <c r="HJ130" s="162"/>
      <c r="HK130" s="162"/>
      <c r="HL130" s="162"/>
      <c r="HM130" s="162"/>
      <c r="HN130" s="162"/>
      <c r="HO130" s="162"/>
      <c r="HP130" s="162"/>
      <c r="HQ130" s="162"/>
      <c r="HR130" s="162"/>
      <c r="HS130" s="162"/>
      <c r="HT130" s="162"/>
      <c r="HU130" s="162"/>
      <c r="HV130" s="162"/>
      <c r="HW130" s="162"/>
      <c r="HX130" s="162"/>
      <c r="HY130" s="162"/>
      <c r="HZ130" s="162"/>
      <c r="IA130" s="162"/>
      <c r="IB130" s="162"/>
      <c r="IC130" s="162"/>
      <c r="ID130" s="162"/>
      <c r="IE130" s="162"/>
      <c r="IF130" s="162"/>
      <c r="IG130" s="162"/>
    </row>
    <row r="131" spans="1:244" s="11" customFormat="1" ht="28.5" customHeight="1">
      <c r="A131" s="369" t="s">
        <v>168</v>
      </c>
      <c r="B131" s="369"/>
      <c r="C131" s="369"/>
      <c r="D131" s="262">
        <f>SUM(D5:D130)</f>
        <v>6536.4000000000024</v>
      </c>
      <c r="E131" s="288">
        <f t="shared" ref="E131:F131" si="0">SUM(E5:E130)</f>
        <v>3162095</v>
      </c>
      <c r="F131" s="288">
        <f t="shared" si="0"/>
        <v>184915.39</v>
      </c>
    </row>
    <row r="132" spans="1:244" s="12" customFormat="1" ht="28.5" customHeight="1">
      <c r="A132" s="14"/>
      <c r="B132" s="112"/>
      <c r="C132" s="324"/>
      <c r="D132" s="113"/>
      <c r="E132" s="373">
        <f>E131+F131</f>
        <v>3347010.39</v>
      </c>
      <c r="F132" s="373"/>
      <c r="IH132" s="13"/>
      <c r="II132" s="13"/>
      <c r="IJ132" s="13"/>
    </row>
    <row r="133" spans="1:244" s="7" customFormat="1" ht="15" customHeight="1"/>
    <row r="134" spans="1:244" s="165" customFormat="1">
      <c r="A134" s="117"/>
      <c r="B134" s="79"/>
      <c r="C134" s="46"/>
      <c r="D134" s="323"/>
      <c r="E134" s="321"/>
      <c r="F134" s="322"/>
    </row>
    <row r="135" spans="1:244" s="165" customFormat="1">
      <c r="A135" s="117"/>
      <c r="B135" s="79"/>
      <c r="C135" s="46"/>
      <c r="D135" s="323"/>
      <c r="E135" s="321"/>
      <c r="F135" s="322"/>
    </row>
    <row r="136" spans="1:244" s="165" customFormat="1">
      <c r="A136" s="117"/>
      <c r="B136" s="79"/>
      <c r="C136" s="46"/>
      <c r="D136" s="323"/>
      <c r="E136" s="321"/>
      <c r="F136" s="322"/>
    </row>
    <row r="137" spans="1:244" s="165" customFormat="1">
      <c r="A137" s="117"/>
      <c r="B137" s="79"/>
      <c r="C137" s="46"/>
      <c r="D137" s="323"/>
      <c r="E137" s="321"/>
      <c r="F137" s="322"/>
    </row>
    <row r="138" spans="1:244" s="165" customFormat="1">
      <c r="A138" s="117"/>
      <c r="B138" s="79"/>
      <c r="C138" s="46"/>
      <c r="D138" s="323"/>
      <c r="E138" s="321"/>
      <c r="F138" s="322"/>
    </row>
    <row r="139" spans="1:244" s="165" customFormat="1">
      <c r="A139" s="117"/>
      <c r="B139" s="79"/>
      <c r="C139" s="46"/>
      <c r="D139" s="323"/>
      <c r="E139" s="321"/>
      <c r="F139" s="322"/>
    </row>
    <row r="140" spans="1:244" s="165" customFormat="1">
      <c r="A140" s="117"/>
      <c r="B140" s="79"/>
      <c r="C140" s="46"/>
      <c r="D140" s="323"/>
      <c r="E140" s="321"/>
      <c r="F140" s="322"/>
    </row>
    <row r="141" spans="1:244" s="165" customFormat="1">
      <c r="A141" s="117"/>
      <c r="B141" s="79"/>
      <c r="C141" s="46"/>
      <c r="D141" s="323"/>
      <c r="E141" s="321"/>
      <c r="F141" s="322"/>
    </row>
    <row r="142" spans="1:244" s="165" customFormat="1">
      <c r="A142" s="117"/>
      <c r="B142" s="79"/>
      <c r="C142" s="46"/>
      <c r="D142" s="323"/>
      <c r="E142" s="321"/>
      <c r="F142" s="322"/>
    </row>
    <row r="143" spans="1:244" s="165" customFormat="1">
      <c r="A143" s="117"/>
      <c r="B143" s="79"/>
      <c r="C143" s="46"/>
      <c r="D143" s="323"/>
      <c r="E143" s="321"/>
      <c r="F143" s="322"/>
    </row>
    <row r="144" spans="1:244" s="165" customFormat="1">
      <c r="A144" s="117"/>
      <c r="B144" s="79"/>
      <c r="C144" s="46"/>
      <c r="D144" s="323"/>
      <c r="E144" s="321"/>
      <c r="F144" s="322"/>
    </row>
    <row r="145" spans="1:6" s="165" customFormat="1">
      <c r="A145" s="117"/>
      <c r="B145" s="79"/>
      <c r="C145" s="46"/>
      <c r="D145" s="323"/>
      <c r="E145" s="321"/>
      <c r="F145" s="322"/>
    </row>
    <row r="146" spans="1:6" s="165" customFormat="1">
      <c r="A146" s="117"/>
      <c r="B146" s="79"/>
      <c r="C146" s="46"/>
      <c r="D146" s="323"/>
      <c r="E146" s="321"/>
      <c r="F146" s="322"/>
    </row>
    <row r="147" spans="1:6" s="165" customFormat="1">
      <c r="A147" s="117"/>
      <c r="B147" s="79"/>
      <c r="C147" s="46"/>
      <c r="D147" s="323"/>
      <c r="E147" s="321"/>
      <c r="F147" s="322"/>
    </row>
    <row r="148" spans="1:6" s="165" customFormat="1">
      <c r="A148" s="117"/>
      <c r="B148" s="79"/>
      <c r="C148" s="46"/>
      <c r="D148" s="323"/>
      <c r="E148" s="321"/>
      <c r="F148" s="322"/>
    </row>
    <row r="149" spans="1:6" s="165" customFormat="1">
      <c r="A149" s="117"/>
      <c r="B149" s="79"/>
      <c r="C149" s="46"/>
      <c r="D149" s="323"/>
      <c r="E149" s="321"/>
      <c r="F149" s="322"/>
    </row>
    <row r="150" spans="1:6" s="165" customFormat="1">
      <c r="A150" s="117"/>
      <c r="B150" s="79"/>
      <c r="C150" s="46"/>
      <c r="D150" s="323"/>
      <c r="E150" s="321"/>
      <c r="F150" s="322"/>
    </row>
    <row r="151" spans="1:6" s="165" customFormat="1">
      <c r="A151" s="117"/>
      <c r="B151" s="79"/>
      <c r="C151" s="46"/>
      <c r="D151" s="323"/>
      <c r="E151" s="321"/>
      <c r="F151" s="322"/>
    </row>
    <row r="152" spans="1:6" s="165" customFormat="1">
      <c r="A152" s="117"/>
      <c r="B152" s="79"/>
      <c r="C152" s="46"/>
      <c r="D152" s="323"/>
      <c r="E152" s="321"/>
      <c r="F152" s="322"/>
    </row>
    <row r="153" spans="1:6" s="165" customFormat="1">
      <c r="A153" s="117"/>
      <c r="B153" s="79"/>
      <c r="C153" s="46"/>
      <c r="D153" s="323"/>
      <c r="E153" s="321"/>
      <c r="F153" s="322"/>
    </row>
    <row r="154" spans="1:6" s="165" customFormat="1">
      <c r="A154" s="117"/>
      <c r="B154" s="79"/>
      <c r="C154" s="46"/>
      <c r="D154" s="323"/>
      <c r="E154" s="321"/>
      <c r="F154" s="322"/>
    </row>
    <row r="155" spans="1:6" s="165" customFormat="1">
      <c r="A155" s="117"/>
      <c r="B155" s="79"/>
      <c r="C155" s="46"/>
      <c r="D155" s="323"/>
      <c r="E155" s="321"/>
      <c r="F155" s="322"/>
    </row>
    <row r="156" spans="1:6" s="165" customFormat="1">
      <c r="A156" s="117"/>
      <c r="B156" s="79"/>
      <c r="C156" s="46"/>
      <c r="D156" s="323"/>
      <c r="E156" s="321"/>
      <c r="F156" s="322"/>
    </row>
    <row r="157" spans="1:6" s="165" customFormat="1">
      <c r="A157" s="117"/>
      <c r="B157" s="79"/>
      <c r="C157" s="46"/>
      <c r="D157" s="323"/>
      <c r="E157" s="321"/>
      <c r="F157" s="322"/>
    </row>
    <row r="158" spans="1:6" s="165" customFormat="1">
      <c r="A158" s="117"/>
      <c r="B158" s="79"/>
      <c r="C158" s="46"/>
      <c r="D158" s="323"/>
      <c r="E158" s="321"/>
      <c r="F158" s="322"/>
    </row>
    <row r="159" spans="1:6" s="165" customFormat="1">
      <c r="A159" s="117"/>
      <c r="B159" s="79"/>
      <c r="C159" s="46"/>
      <c r="D159" s="323"/>
      <c r="E159" s="321"/>
      <c r="F159" s="322"/>
    </row>
    <row r="160" spans="1:6" s="165" customFormat="1">
      <c r="A160" s="117"/>
      <c r="B160" s="79"/>
      <c r="C160" s="46"/>
      <c r="D160" s="323"/>
      <c r="E160" s="321"/>
      <c r="F160" s="322"/>
    </row>
    <row r="161" spans="1:6" s="165" customFormat="1">
      <c r="A161" s="117"/>
      <c r="B161" s="79"/>
      <c r="C161" s="46"/>
      <c r="D161" s="323"/>
      <c r="E161" s="321"/>
      <c r="F161" s="322"/>
    </row>
    <row r="162" spans="1:6" s="165" customFormat="1">
      <c r="A162" s="117"/>
      <c r="B162" s="79"/>
      <c r="C162" s="46"/>
      <c r="D162" s="323"/>
      <c r="E162" s="321"/>
      <c r="F162" s="322"/>
    </row>
    <row r="163" spans="1:6" s="165" customFormat="1">
      <c r="A163" s="117"/>
      <c r="B163" s="79"/>
      <c r="C163" s="46"/>
      <c r="D163" s="323"/>
      <c r="E163" s="321"/>
      <c r="F163" s="322"/>
    </row>
    <row r="164" spans="1:6" s="165" customFormat="1">
      <c r="A164" s="117"/>
      <c r="B164" s="79"/>
      <c r="C164" s="46"/>
      <c r="D164" s="323"/>
      <c r="E164" s="321"/>
      <c r="F164" s="322"/>
    </row>
    <row r="165" spans="1:6" s="165" customFormat="1">
      <c r="A165" s="117"/>
      <c r="B165" s="79"/>
      <c r="C165" s="46"/>
      <c r="D165" s="323"/>
      <c r="E165" s="321"/>
      <c r="F165" s="322"/>
    </row>
    <row r="166" spans="1:6" s="165" customFormat="1">
      <c r="A166" s="117"/>
      <c r="B166" s="79"/>
      <c r="C166" s="46"/>
      <c r="D166" s="323"/>
      <c r="E166" s="321"/>
      <c r="F166" s="322"/>
    </row>
    <row r="167" spans="1:6" s="165" customFormat="1">
      <c r="A167" s="117"/>
      <c r="B167" s="79"/>
      <c r="C167" s="46"/>
      <c r="D167" s="323"/>
      <c r="E167" s="321"/>
      <c r="F167" s="322"/>
    </row>
    <row r="168" spans="1:6" s="165" customFormat="1">
      <c r="A168" s="117"/>
      <c r="B168" s="79"/>
      <c r="C168" s="46"/>
      <c r="D168" s="323"/>
      <c r="E168" s="321"/>
      <c r="F168" s="322"/>
    </row>
    <row r="169" spans="1:6" s="165" customFormat="1">
      <c r="A169" s="117"/>
      <c r="B169" s="79"/>
      <c r="C169" s="46"/>
      <c r="D169" s="323"/>
      <c r="E169" s="321"/>
      <c r="F169" s="322"/>
    </row>
    <row r="170" spans="1:6" s="165" customFormat="1">
      <c r="A170" s="117"/>
      <c r="B170" s="79"/>
      <c r="C170" s="46"/>
      <c r="D170" s="323"/>
      <c r="E170" s="321"/>
      <c r="F170" s="322"/>
    </row>
    <row r="171" spans="1:6" s="165" customFormat="1">
      <c r="A171" s="117"/>
      <c r="B171" s="79"/>
      <c r="C171" s="46"/>
      <c r="D171" s="323"/>
      <c r="E171" s="321"/>
      <c r="F171" s="322"/>
    </row>
    <row r="172" spans="1:6" s="165" customFormat="1">
      <c r="A172" s="117"/>
      <c r="B172" s="79"/>
      <c r="C172" s="46"/>
      <c r="D172" s="323"/>
      <c r="E172" s="321"/>
      <c r="F172" s="322"/>
    </row>
    <row r="173" spans="1:6" s="165" customFormat="1">
      <c r="A173" s="117"/>
      <c r="B173" s="79"/>
      <c r="C173" s="46"/>
      <c r="D173" s="323"/>
      <c r="E173" s="321"/>
      <c r="F173" s="322"/>
    </row>
    <row r="174" spans="1:6" s="165" customFormat="1">
      <c r="A174" s="117"/>
      <c r="B174" s="79"/>
      <c r="C174" s="46"/>
      <c r="D174" s="323"/>
      <c r="E174" s="321"/>
      <c r="F174" s="322"/>
    </row>
    <row r="175" spans="1:6" s="165" customFormat="1">
      <c r="A175" s="117"/>
      <c r="B175" s="79"/>
      <c r="C175" s="46"/>
      <c r="D175" s="323"/>
      <c r="E175" s="321"/>
      <c r="F175" s="322"/>
    </row>
    <row r="176" spans="1:6" s="165" customFormat="1">
      <c r="A176" s="117"/>
      <c r="B176" s="79"/>
      <c r="C176" s="46"/>
      <c r="D176" s="323"/>
      <c r="E176" s="321"/>
      <c r="F176" s="322"/>
    </row>
    <row r="177" spans="1:6" s="165" customFormat="1">
      <c r="A177" s="117"/>
      <c r="B177" s="79"/>
      <c r="C177" s="46"/>
      <c r="D177" s="323"/>
      <c r="E177" s="321"/>
      <c r="F177" s="322"/>
    </row>
    <row r="178" spans="1:6" s="165" customFormat="1">
      <c r="A178" s="117"/>
      <c r="B178" s="79"/>
      <c r="C178" s="46"/>
      <c r="D178" s="323"/>
      <c r="E178" s="321"/>
      <c r="F178" s="322"/>
    </row>
    <row r="179" spans="1:6" s="165" customFormat="1">
      <c r="A179" s="117"/>
      <c r="B179" s="79"/>
      <c r="C179" s="46"/>
      <c r="D179" s="323"/>
      <c r="E179" s="321"/>
      <c r="F179" s="322"/>
    </row>
    <row r="180" spans="1:6" s="165" customFormat="1">
      <c r="A180" s="117"/>
      <c r="B180" s="79"/>
      <c r="C180" s="46"/>
      <c r="D180" s="323"/>
      <c r="E180" s="321"/>
      <c r="F180" s="322"/>
    </row>
    <row r="181" spans="1:6" s="165" customFormat="1">
      <c r="A181" s="117"/>
      <c r="B181" s="79"/>
      <c r="C181" s="46"/>
      <c r="D181" s="323"/>
      <c r="E181" s="321"/>
      <c r="F181" s="322"/>
    </row>
    <row r="182" spans="1:6" s="165" customFormat="1">
      <c r="A182" s="117"/>
      <c r="B182" s="79"/>
      <c r="C182" s="46"/>
      <c r="D182" s="323"/>
      <c r="E182" s="321"/>
      <c r="F182" s="322"/>
    </row>
    <row r="183" spans="1:6" s="165" customFormat="1">
      <c r="A183" s="117"/>
      <c r="B183" s="79"/>
      <c r="C183" s="46"/>
      <c r="D183" s="323"/>
      <c r="E183" s="321"/>
      <c r="F183" s="322"/>
    </row>
    <row r="184" spans="1:6" s="165" customFormat="1">
      <c r="A184" s="117"/>
      <c r="B184" s="79"/>
      <c r="C184" s="46"/>
      <c r="D184" s="323"/>
      <c r="E184" s="321"/>
      <c r="F184" s="322"/>
    </row>
    <row r="185" spans="1:6" s="165" customFormat="1">
      <c r="A185" s="117"/>
      <c r="B185" s="79"/>
      <c r="C185" s="46"/>
      <c r="D185" s="323"/>
      <c r="E185" s="321"/>
      <c r="F185" s="322"/>
    </row>
    <row r="186" spans="1:6" s="165" customFormat="1">
      <c r="A186" s="117"/>
      <c r="B186" s="79"/>
      <c r="C186" s="46"/>
      <c r="D186" s="323"/>
      <c r="E186" s="321"/>
      <c r="F186" s="322"/>
    </row>
    <row r="187" spans="1:6" s="165" customFormat="1">
      <c r="A187" s="117"/>
      <c r="B187" s="79"/>
      <c r="C187" s="46"/>
      <c r="D187" s="323"/>
      <c r="E187" s="321"/>
      <c r="F187" s="322"/>
    </row>
    <row r="188" spans="1:6" s="165" customFormat="1">
      <c r="A188" s="117"/>
      <c r="B188" s="79"/>
      <c r="C188" s="46"/>
      <c r="D188" s="323"/>
      <c r="E188" s="321"/>
      <c r="F188" s="322"/>
    </row>
    <row r="189" spans="1:6" s="165" customFormat="1">
      <c r="A189" s="117"/>
      <c r="B189" s="79"/>
      <c r="C189" s="46"/>
      <c r="D189" s="323"/>
      <c r="E189" s="321"/>
      <c r="F189" s="322"/>
    </row>
    <row r="190" spans="1:6" s="165" customFormat="1">
      <c r="A190" s="117"/>
      <c r="B190" s="79"/>
      <c r="C190" s="46"/>
      <c r="D190" s="323"/>
      <c r="E190" s="321"/>
      <c r="F190" s="322"/>
    </row>
    <row r="191" spans="1:6" s="165" customFormat="1">
      <c r="A191" s="117"/>
      <c r="B191" s="79"/>
      <c r="C191" s="46"/>
      <c r="D191" s="323"/>
      <c r="E191" s="321"/>
      <c r="F191" s="322"/>
    </row>
    <row r="192" spans="1:6" s="165" customFormat="1">
      <c r="A192" s="117"/>
      <c r="B192" s="79"/>
      <c r="C192" s="46"/>
      <c r="D192" s="323"/>
      <c r="E192" s="321"/>
      <c r="F192" s="322"/>
    </row>
    <row r="193" spans="1:6" s="165" customFormat="1">
      <c r="A193" s="117"/>
      <c r="B193" s="79"/>
      <c r="C193" s="46"/>
      <c r="D193" s="323"/>
      <c r="E193" s="321"/>
      <c r="F193" s="322"/>
    </row>
    <row r="194" spans="1:6" s="165" customFormat="1">
      <c r="A194" s="117"/>
      <c r="B194" s="79"/>
      <c r="C194" s="46"/>
      <c r="D194" s="323"/>
      <c r="E194" s="321"/>
      <c r="F194" s="322"/>
    </row>
    <row r="195" spans="1:6" s="165" customFormat="1">
      <c r="A195" s="117"/>
      <c r="B195" s="79"/>
      <c r="C195" s="46"/>
      <c r="D195" s="323"/>
      <c r="E195" s="321"/>
      <c r="F195" s="322"/>
    </row>
    <row r="196" spans="1:6" s="165" customFormat="1">
      <c r="A196" s="117"/>
      <c r="B196" s="79"/>
      <c r="C196" s="46"/>
      <c r="D196" s="323"/>
      <c r="E196" s="321"/>
      <c r="F196" s="322"/>
    </row>
    <row r="197" spans="1:6" s="165" customFormat="1">
      <c r="A197" s="117"/>
      <c r="B197" s="79"/>
      <c r="C197" s="46"/>
      <c r="D197" s="323"/>
      <c r="E197" s="321"/>
      <c r="F197" s="322"/>
    </row>
    <row r="198" spans="1:6" s="165" customFormat="1">
      <c r="A198" s="117"/>
      <c r="B198" s="79"/>
      <c r="C198" s="46"/>
      <c r="D198" s="323"/>
      <c r="E198" s="321"/>
      <c r="F198" s="322"/>
    </row>
    <row r="199" spans="1:6" s="165" customFormat="1">
      <c r="A199" s="117"/>
      <c r="B199" s="79"/>
      <c r="C199" s="46"/>
      <c r="D199" s="323"/>
      <c r="E199" s="321"/>
      <c r="F199" s="322"/>
    </row>
    <row r="200" spans="1:6" s="165" customFormat="1">
      <c r="A200" s="117"/>
      <c r="B200" s="79"/>
      <c r="C200" s="46"/>
      <c r="D200" s="323"/>
      <c r="E200" s="321"/>
      <c r="F200" s="322"/>
    </row>
    <row r="201" spans="1:6" s="165" customFormat="1">
      <c r="A201" s="117"/>
      <c r="B201" s="79"/>
      <c r="C201" s="46"/>
      <c r="D201" s="323"/>
      <c r="E201" s="321"/>
      <c r="F201" s="322"/>
    </row>
    <row r="202" spans="1:6" s="165" customFormat="1">
      <c r="A202" s="117"/>
      <c r="B202" s="79"/>
      <c r="C202" s="46"/>
      <c r="D202" s="323"/>
      <c r="E202" s="321"/>
      <c r="F202" s="322"/>
    </row>
    <row r="203" spans="1:6" s="165" customFormat="1">
      <c r="A203" s="117"/>
      <c r="B203" s="79"/>
      <c r="C203" s="46"/>
      <c r="D203" s="323"/>
      <c r="E203" s="321"/>
      <c r="F203" s="322"/>
    </row>
    <row r="204" spans="1:6" s="165" customFormat="1">
      <c r="A204" s="117"/>
      <c r="B204" s="79"/>
      <c r="C204" s="46"/>
      <c r="D204" s="323"/>
      <c r="E204" s="321"/>
      <c r="F204" s="322"/>
    </row>
    <row r="205" spans="1:6" s="165" customFormat="1">
      <c r="A205" s="117"/>
      <c r="B205" s="79"/>
      <c r="C205" s="46"/>
      <c r="D205" s="323"/>
      <c r="E205" s="321"/>
      <c r="F205" s="322"/>
    </row>
    <row r="206" spans="1:6" s="165" customFormat="1">
      <c r="A206" s="117"/>
      <c r="B206" s="79"/>
      <c r="C206" s="46"/>
      <c r="D206" s="323"/>
      <c r="E206" s="321"/>
      <c r="F206" s="322"/>
    </row>
    <row r="207" spans="1:6" s="165" customFormat="1">
      <c r="A207" s="117"/>
      <c r="B207" s="79"/>
      <c r="C207" s="46"/>
      <c r="D207" s="323"/>
      <c r="E207" s="321"/>
      <c r="F207" s="322"/>
    </row>
    <row r="208" spans="1:6" s="165" customFormat="1">
      <c r="A208" s="117"/>
      <c r="B208" s="79"/>
      <c r="C208" s="46"/>
      <c r="D208" s="323"/>
      <c r="E208" s="321"/>
      <c r="F208" s="322"/>
    </row>
    <row r="209" spans="1:6" s="165" customFormat="1">
      <c r="A209" s="117"/>
      <c r="B209" s="79"/>
      <c r="C209" s="46"/>
      <c r="D209" s="323"/>
      <c r="E209" s="321"/>
      <c r="F209" s="322"/>
    </row>
    <row r="210" spans="1:6" s="165" customFormat="1">
      <c r="A210" s="117"/>
      <c r="B210" s="79"/>
      <c r="C210" s="46"/>
      <c r="D210" s="323"/>
      <c r="E210" s="321"/>
      <c r="F210" s="322"/>
    </row>
    <row r="211" spans="1:6" s="165" customFormat="1">
      <c r="A211" s="117"/>
      <c r="B211" s="79"/>
      <c r="C211" s="46"/>
      <c r="D211" s="323"/>
      <c r="E211" s="321"/>
      <c r="F211" s="322"/>
    </row>
    <row r="212" spans="1:6" s="165" customFormat="1">
      <c r="A212" s="117"/>
      <c r="B212" s="79"/>
      <c r="C212" s="46"/>
      <c r="D212" s="323"/>
      <c r="E212" s="321"/>
      <c r="F212" s="322"/>
    </row>
    <row r="213" spans="1:6" s="165" customFormat="1">
      <c r="A213" s="117"/>
      <c r="B213" s="79"/>
      <c r="C213" s="46"/>
      <c r="D213" s="323"/>
      <c r="E213" s="321"/>
      <c r="F213" s="322"/>
    </row>
    <row r="214" spans="1:6" s="165" customFormat="1">
      <c r="A214" s="117"/>
      <c r="B214" s="79"/>
      <c r="C214" s="46"/>
      <c r="D214" s="323"/>
      <c r="E214" s="321"/>
      <c r="F214" s="322"/>
    </row>
    <row r="215" spans="1:6" s="165" customFormat="1">
      <c r="A215" s="117"/>
      <c r="B215" s="79"/>
      <c r="C215" s="46"/>
      <c r="D215" s="323"/>
      <c r="E215" s="321"/>
      <c r="F215" s="322"/>
    </row>
    <row r="216" spans="1:6" s="165" customFormat="1">
      <c r="A216" s="117"/>
      <c r="B216" s="79"/>
      <c r="C216" s="46"/>
      <c r="D216" s="323"/>
      <c r="E216" s="321"/>
      <c r="F216" s="322"/>
    </row>
    <row r="217" spans="1:6" s="165" customFormat="1">
      <c r="A217" s="117"/>
      <c r="B217" s="79"/>
      <c r="C217" s="46"/>
      <c r="D217" s="323"/>
      <c r="E217" s="321"/>
      <c r="F217" s="322"/>
    </row>
    <row r="218" spans="1:6" s="165" customFormat="1">
      <c r="A218" s="117"/>
      <c r="B218" s="79"/>
      <c r="C218" s="46"/>
      <c r="D218" s="323"/>
      <c r="E218" s="321"/>
      <c r="F218" s="322"/>
    </row>
    <row r="219" spans="1:6" s="165" customFormat="1">
      <c r="A219" s="117"/>
      <c r="B219" s="79"/>
      <c r="C219" s="46"/>
      <c r="D219" s="323"/>
      <c r="E219" s="321"/>
      <c r="F219" s="322"/>
    </row>
    <row r="220" spans="1:6" s="165" customFormat="1">
      <c r="A220" s="117"/>
      <c r="B220" s="79"/>
      <c r="C220" s="46"/>
      <c r="D220" s="323"/>
      <c r="E220" s="321"/>
      <c r="F220" s="322"/>
    </row>
    <row r="221" spans="1:6" s="165" customFormat="1">
      <c r="A221" s="117"/>
      <c r="B221" s="79"/>
      <c r="C221" s="46"/>
      <c r="D221" s="323"/>
      <c r="E221" s="321"/>
      <c r="F221" s="322"/>
    </row>
    <row r="222" spans="1:6" s="165" customFormat="1">
      <c r="A222" s="117"/>
      <c r="B222" s="79"/>
      <c r="C222" s="46"/>
      <c r="D222" s="323"/>
      <c r="E222" s="321"/>
      <c r="F222" s="322"/>
    </row>
    <row r="223" spans="1:6" s="165" customFormat="1">
      <c r="A223" s="117"/>
      <c r="B223" s="79"/>
      <c r="C223" s="46"/>
      <c r="D223" s="323"/>
      <c r="E223" s="321"/>
      <c r="F223" s="322"/>
    </row>
    <row r="224" spans="1:6" s="165" customFormat="1">
      <c r="A224" s="117"/>
      <c r="B224" s="79"/>
      <c r="C224" s="46"/>
      <c r="D224" s="323"/>
      <c r="E224" s="321"/>
      <c r="F224" s="322"/>
    </row>
    <row r="225" spans="1:6" s="165" customFormat="1">
      <c r="A225" s="117"/>
      <c r="B225" s="79"/>
      <c r="C225" s="46"/>
      <c r="D225" s="323"/>
      <c r="E225" s="321"/>
      <c r="F225" s="322"/>
    </row>
    <row r="226" spans="1:6" ht="11.25" customHeight="1"/>
    <row r="237" spans="1:6" ht="15.75" customHeight="1"/>
    <row r="238" spans="1:6" ht="12" customHeight="1"/>
    <row r="239" spans="1:6" ht="15" customHeight="1"/>
    <row r="240" spans="1:6" ht="15" customHeight="1"/>
    <row r="241" ht="15" customHeight="1"/>
    <row r="242" ht="15" customHeight="1"/>
    <row r="243" ht="14.25" customHeight="1"/>
    <row r="253" ht="16.5" customHeight="1"/>
    <row r="258" ht="17.850000000000001" customHeight="1"/>
    <row r="262" ht="13.5" customHeight="1"/>
    <row r="278" ht="18.75" customHeight="1"/>
    <row r="279" ht="21" customHeight="1"/>
    <row r="280" ht="17.25" customHeight="1"/>
    <row r="281" ht="18" customHeight="1"/>
    <row r="282" ht="17.25" customHeight="1"/>
    <row r="283" ht="17.2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4.25" customHeight="1"/>
    <row r="316" ht="12" customHeight="1"/>
    <row r="317" ht="9" customHeight="1"/>
    <row r="318" ht="12.75" customHeight="1"/>
    <row r="319" ht="12" customHeight="1"/>
    <row r="320" ht="14.25" customHeight="1"/>
    <row r="322" ht="18.75" customHeight="1"/>
    <row r="323" ht="27" customHeight="1"/>
    <row r="324" ht="24" customHeight="1"/>
    <row r="326" ht="20.25" customHeight="1"/>
    <row r="327" ht="28.5" customHeight="1"/>
    <row r="328" ht="12" customHeight="1"/>
    <row r="329" ht="18" customHeight="1"/>
    <row r="330" ht="19.5" customHeight="1"/>
    <row r="331" ht="19.5" customHeight="1"/>
    <row r="332" ht="19.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57.75" customHeight="1"/>
    <row r="342" ht="48.75" customHeight="1"/>
    <row r="345" ht="74.25" customHeight="1"/>
    <row r="346" ht="45" customHeight="1"/>
    <row r="347" ht="39.75" customHeight="1"/>
    <row r="348" ht="80.25" customHeight="1"/>
    <row r="351" ht="70.5" customHeight="1"/>
    <row r="352" ht="72.75" customHeight="1"/>
    <row r="353" ht="63.75" customHeight="1"/>
    <row r="354" ht="24.75" customHeight="1"/>
    <row r="355" ht="15" customHeight="1"/>
    <row r="356" ht="15" customHeight="1"/>
    <row r="363" ht="15.75" customHeight="1"/>
    <row r="364" ht="32.25" customHeight="1"/>
    <row r="365" ht="53.25" customHeight="1"/>
    <row r="366" ht="15" customHeight="1"/>
    <row r="367" ht="59.25" customHeight="1"/>
    <row r="368" ht="51" customHeight="1"/>
    <row r="369" ht="15" customHeight="1"/>
    <row r="370" ht="26.25" customHeight="1"/>
    <row r="372" ht="102" customHeight="1"/>
    <row r="373" ht="43.5" customHeight="1"/>
    <row r="374" ht="66.75" customHeight="1"/>
    <row r="377" ht="15" customHeight="1"/>
    <row r="378" ht="25.5" customHeight="1"/>
    <row r="379" ht="36.75" customHeight="1"/>
    <row r="382" ht="27" customHeight="1"/>
    <row r="383" ht="23.25" customHeight="1"/>
    <row r="384" ht="23.25" customHeight="1"/>
    <row r="385" ht="27" customHeight="1"/>
    <row r="393" ht="27.75" customHeight="1"/>
    <row r="394" ht="32.25" customHeight="1"/>
    <row r="395" ht="58.5" customHeight="1"/>
    <row r="396" ht="20.25" customHeight="1"/>
    <row r="397" ht="23.25" customHeight="1"/>
    <row r="399" ht="42" customHeight="1"/>
    <row r="400" ht="18" customHeight="1"/>
    <row r="404" ht="20.25" customHeight="1"/>
    <row r="405" ht="29.25" customHeight="1"/>
    <row r="406" ht="100.5" customHeight="1"/>
    <row r="407" ht="25.5" customHeight="1"/>
    <row r="408" ht="25.5" customHeight="1"/>
    <row r="409" ht="14.25" customHeight="1"/>
    <row r="411" ht="22.5" customHeight="1"/>
    <row r="412" ht="19.5" customHeight="1"/>
    <row r="413" ht="22.5" customHeight="1"/>
    <row r="414" ht="40.5" customHeight="1"/>
    <row r="415" ht="107.25" customHeight="1"/>
    <row r="416" ht="41.25" customHeight="1"/>
    <row r="417" ht="35.25" customHeight="1"/>
    <row r="418" ht="49.5" customHeight="1"/>
    <row r="419" ht="31.5" customHeight="1"/>
    <row r="420" ht="31.5" customHeight="1"/>
    <row r="421" ht="41.25" customHeight="1"/>
    <row r="422" ht="31.5" customHeight="1"/>
    <row r="423" ht="25.5" customHeight="1"/>
    <row r="424" ht="41.25" customHeight="1"/>
    <row r="425" ht="25.5" customHeight="1"/>
    <row r="426" ht="125.25" customHeight="1"/>
    <row r="427" ht="109.5" customHeight="1"/>
    <row r="428" ht="27" customHeight="1"/>
    <row r="429" ht="34.5" customHeight="1"/>
    <row r="430" ht="14.25" customHeight="1"/>
    <row r="439" ht="27.75" customHeight="1"/>
    <row r="440" ht="32.25" customHeight="1"/>
    <row r="441" ht="103.5" customHeight="1"/>
    <row r="442" ht="119.25" customHeight="1"/>
    <row r="443" ht="14.25" customHeight="1"/>
    <row r="445" ht="28.5" customHeight="1"/>
    <row r="446" ht="28.5" customHeight="1"/>
    <row r="453" ht="15" customHeight="1"/>
    <row r="454" ht="14.25" customHeight="1"/>
    <row r="458" ht="68.25" customHeight="1"/>
    <row r="459" ht="39.75" customHeight="1"/>
    <row r="460" ht="14.25" customHeight="1"/>
    <row r="461" ht="22.5" customHeight="1"/>
    <row r="462" ht="27" customHeight="1"/>
    <row r="464" ht="51" customHeight="1"/>
    <row r="465" ht="32.25" customHeight="1"/>
    <row r="466" ht="25.5" customHeight="1"/>
    <row r="467" ht="86.25" customHeight="1"/>
    <row r="468" ht="24.75" customHeight="1"/>
    <row r="469" ht="16.5" customHeight="1"/>
    <row r="470" ht="16.5" customHeight="1"/>
    <row r="476" ht="78" customHeight="1"/>
    <row r="477" ht="14.25" customHeight="1"/>
    <row r="478" ht="57" customHeight="1"/>
    <row r="479" ht="14.25" customHeight="1"/>
    <row r="488" ht="63.75" customHeight="1"/>
    <row r="489" ht="14.25" customHeight="1"/>
    <row r="493" ht="16.5" customHeight="1"/>
    <row r="494" ht="14.25" customHeight="1"/>
    <row r="495" ht="21.75" customHeight="1"/>
    <row r="496" ht="53.25" customHeight="1"/>
    <row r="497" ht="14.25" customHeight="1"/>
    <row r="500" ht="64.5" customHeight="1"/>
    <row r="501" ht="96.75" customHeight="1"/>
    <row r="502" ht="96" customHeight="1"/>
    <row r="504" ht="15.75" customHeight="1"/>
    <row r="505" ht="21" customHeight="1"/>
    <row r="507" ht="42.75" customHeight="1"/>
    <row r="517" ht="15.75" customHeight="1"/>
    <row r="518" ht="15.75" customHeight="1"/>
    <row r="519" ht="15.75" customHeight="1"/>
    <row r="520" ht="14.25" customHeight="1"/>
    <row r="522" ht="13.5" customHeight="1"/>
    <row r="532" ht="37.5" customHeight="1"/>
    <row r="533" ht="15.75" customHeight="1"/>
    <row r="534" ht="57" customHeight="1"/>
    <row r="535" ht="15" customHeight="1"/>
    <row r="537" ht="26.25" customHeight="1"/>
    <row r="538" ht="19.5" customHeight="1"/>
    <row r="539" ht="15.75" customHeight="1"/>
    <row r="544" ht="25.5" customHeight="1"/>
    <row r="545" ht="24.75" customHeight="1"/>
    <row r="546" ht="61.5" customHeight="1"/>
    <row r="547" ht="20.25" customHeight="1"/>
    <row r="548" ht="14.25" customHeight="1"/>
    <row r="565" ht="15" customHeight="1"/>
    <row r="567" ht="19.5" customHeight="1"/>
    <row r="568" ht="17.25" customHeight="1"/>
    <row r="570" ht="20.25" customHeight="1"/>
    <row r="571" ht="18" customHeight="1"/>
    <row r="572" ht="17.25" customHeight="1"/>
    <row r="580" ht="21" customHeight="1"/>
    <row r="582" ht="16.5" customHeight="1"/>
    <row r="583" ht="26.25" customHeight="1"/>
    <row r="584" ht="82.5" customHeight="1"/>
    <row r="585" ht="14.25" customHeight="1"/>
    <row r="590" ht="18.75" customHeight="1"/>
    <row r="591" ht="15" customHeight="1"/>
    <row r="592" ht="15" customHeight="1"/>
    <row r="604" ht="42" customHeight="1"/>
    <row r="605" ht="14.25" customHeight="1"/>
    <row r="606" ht="65.25" customHeight="1"/>
    <row r="607" ht="44.25" customHeight="1"/>
    <row r="608" ht="45.75" customHeight="1"/>
    <row r="619" ht="18.75" customHeight="1"/>
    <row r="620" ht="14.25" customHeight="1"/>
    <row r="621" ht="15" customHeight="1"/>
    <row r="623" ht="40.5" customHeight="1"/>
    <row r="624" ht="62.25" customHeight="1"/>
    <row r="646" ht="57" customHeight="1"/>
    <row r="647" ht="39" customHeight="1"/>
    <row r="657" ht="15" customHeight="1"/>
    <row r="677" ht="49.5" customHeight="1"/>
    <row r="678" ht="58.5" customHeight="1"/>
    <row r="686" ht="33.75" customHeight="1"/>
    <row r="694" ht="24" customHeight="1"/>
    <row r="695" ht="24" customHeight="1"/>
    <row r="704" ht="20.25" customHeight="1"/>
    <row r="719" ht="29.25" customHeight="1"/>
    <row r="720" ht="29.25" customHeight="1"/>
    <row r="742" ht="18.75" customHeight="1"/>
  </sheetData>
  <sheetProtection selectLockedCells="1" selectUnlockedCells="1"/>
  <mergeCells count="3">
    <mergeCell ref="A1:F1"/>
    <mergeCell ref="A131:C131"/>
    <mergeCell ref="E132:F132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rstPageNumber="0" orientation="portrait" horizontalDpi="300" verticalDpi="300" r:id="rId1"/>
  <headerFooter alignWithMargins="0">
    <oddFooter>&amp;L&amp;A&amp;CStrona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718"/>
  <sheetViews>
    <sheetView view="pageBreakPreview" zoomScale="77" zoomScaleNormal="50" zoomScaleSheetLayoutView="77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4.25"/>
  <cols>
    <col min="1" max="1" width="6.7109375" style="1" customWidth="1"/>
    <col min="2" max="2" width="35.42578125" style="2" customWidth="1"/>
    <col min="3" max="3" width="12.7109375" style="2" customWidth="1"/>
    <col min="4" max="4" width="16.5703125" style="5" customWidth="1"/>
    <col min="5" max="5" width="15.85546875" style="5" customWidth="1"/>
    <col min="6" max="6" width="19.7109375" style="5" customWidth="1"/>
    <col min="7" max="7" width="20.85546875" style="4" customWidth="1"/>
    <col min="8" max="237" width="9.140625" style="3" customWidth="1"/>
  </cols>
  <sheetData>
    <row r="1" spans="1:242" s="120" customFormat="1" ht="35.25" customHeight="1">
      <c r="A1" s="378" t="s">
        <v>234</v>
      </c>
      <c r="B1" s="378"/>
      <c r="C1" s="378"/>
      <c r="D1" s="378"/>
      <c r="E1" s="378"/>
      <c r="F1" s="378"/>
      <c r="G1" s="37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</row>
    <row r="2" spans="1:242" s="121" customFormat="1" ht="24.75" customHeight="1">
      <c r="A2" s="133"/>
      <c r="B2" s="316" t="str">
        <f>'Budynki mieszkalne'!B2</f>
        <v>Stan na dzień 01.01.2023r.</v>
      </c>
      <c r="C2" s="135"/>
      <c r="D2" s="340"/>
      <c r="E2" s="134"/>
      <c r="G2" s="134"/>
    </row>
    <row r="3" spans="1:242" s="8" customFormat="1" ht="87" customHeight="1">
      <c r="A3" s="273" t="s">
        <v>1</v>
      </c>
      <c r="B3" s="274" t="s">
        <v>2</v>
      </c>
      <c r="C3" s="275" t="s">
        <v>319</v>
      </c>
      <c r="D3" s="276" t="s">
        <v>235</v>
      </c>
      <c r="E3" s="263" t="s">
        <v>645</v>
      </c>
      <c r="F3" s="263" t="s">
        <v>647</v>
      </c>
      <c r="G3" s="309" t="s">
        <v>3</v>
      </c>
    </row>
    <row r="4" spans="1:242" s="8" customFormat="1" ht="12.75" customHeight="1">
      <c r="A4" s="278" t="s">
        <v>4</v>
      </c>
      <c r="B4" s="278" t="s">
        <v>5</v>
      </c>
      <c r="C4" s="278" t="s">
        <v>6</v>
      </c>
      <c r="D4" s="278" t="s">
        <v>7</v>
      </c>
      <c r="E4" s="278">
        <v>5</v>
      </c>
      <c r="F4" s="278" t="s">
        <v>8</v>
      </c>
      <c r="G4" s="278" t="s">
        <v>9</v>
      </c>
    </row>
    <row r="5" spans="1:242" s="163" customFormat="1">
      <c r="A5" s="319" t="s">
        <v>4</v>
      </c>
      <c r="B5" s="284" t="s">
        <v>236</v>
      </c>
      <c r="C5" s="319" t="s">
        <v>237</v>
      </c>
      <c r="D5" s="314">
        <v>82.56</v>
      </c>
      <c r="E5" s="362">
        <v>500</v>
      </c>
      <c r="F5" s="237">
        <v>41280</v>
      </c>
      <c r="G5" s="238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</row>
    <row r="6" spans="1:242" s="163" customFormat="1">
      <c r="A6" s="363">
        <v>2</v>
      </c>
      <c r="B6" s="284" t="s">
        <v>238</v>
      </c>
      <c r="C6" s="319" t="s">
        <v>237</v>
      </c>
      <c r="D6" s="313">
        <v>11.04</v>
      </c>
      <c r="E6" s="362">
        <v>741</v>
      </c>
      <c r="F6" s="237"/>
      <c r="G6" s="238">
        <v>8178.08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</row>
    <row r="7" spans="1:242" s="163" customFormat="1">
      <c r="A7" s="363">
        <v>3</v>
      </c>
      <c r="B7" s="339" t="s">
        <v>733</v>
      </c>
      <c r="C7" s="366" t="s">
        <v>237</v>
      </c>
      <c r="D7" s="313">
        <v>19.72</v>
      </c>
      <c r="E7" s="362">
        <v>500</v>
      </c>
      <c r="F7" s="237">
        <v>9860</v>
      </c>
      <c r="G7" s="23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</row>
    <row r="8" spans="1:242" s="163" customFormat="1">
      <c r="A8" s="363">
        <v>4</v>
      </c>
      <c r="B8" s="192" t="s">
        <v>736</v>
      </c>
      <c r="C8" s="241" t="s">
        <v>313</v>
      </c>
      <c r="D8" s="313">
        <v>86.87</v>
      </c>
      <c r="E8" s="362">
        <v>500</v>
      </c>
      <c r="F8" s="237">
        <v>43435</v>
      </c>
      <c r="G8" s="237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</row>
    <row r="9" spans="1:242" s="367" customFormat="1">
      <c r="A9" s="363">
        <v>5</v>
      </c>
      <c r="B9" s="192" t="s">
        <v>737</v>
      </c>
      <c r="C9" s="241" t="s">
        <v>312</v>
      </c>
      <c r="D9" s="313">
        <v>31.769999999999996</v>
      </c>
      <c r="E9" s="362">
        <v>656</v>
      </c>
      <c r="F9" s="237"/>
      <c r="G9" s="237">
        <v>20836.09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</row>
    <row r="10" spans="1:242" s="163" customFormat="1">
      <c r="A10" s="363">
        <v>6</v>
      </c>
      <c r="B10" s="192" t="s">
        <v>28</v>
      </c>
      <c r="C10" s="241" t="s">
        <v>673</v>
      </c>
      <c r="D10" s="313">
        <v>19.809999999999999</v>
      </c>
      <c r="E10" s="362">
        <v>1540</v>
      </c>
      <c r="F10" s="237"/>
      <c r="G10" s="237">
        <v>30500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</row>
    <row r="11" spans="1:242" s="163" customFormat="1">
      <c r="A11" s="363">
        <v>7</v>
      </c>
      <c r="B11" s="192" t="s">
        <v>239</v>
      </c>
      <c r="C11" s="241" t="s">
        <v>272</v>
      </c>
      <c r="D11" s="313">
        <v>80.42</v>
      </c>
      <c r="E11" s="362">
        <v>500</v>
      </c>
      <c r="F11" s="237">
        <v>40210</v>
      </c>
      <c r="G11" s="237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</row>
    <row r="12" spans="1:242" s="163" customFormat="1">
      <c r="A12" s="363">
        <v>8</v>
      </c>
      <c r="B12" s="281" t="s">
        <v>739</v>
      </c>
      <c r="C12" s="241" t="s">
        <v>33</v>
      </c>
      <c r="D12" s="313">
        <v>26.62</v>
      </c>
      <c r="E12" s="362">
        <v>500</v>
      </c>
      <c r="F12" s="237">
        <v>13310</v>
      </c>
      <c r="G12" s="237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</row>
    <row r="13" spans="1:242" s="163" customFormat="1">
      <c r="A13" s="363">
        <v>9</v>
      </c>
      <c r="B13" s="283" t="s">
        <v>240</v>
      </c>
      <c r="C13" s="241" t="s">
        <v>42</v>
      </c>
      <c r="D13" s="313">
        <v>86.61</v>
      </c>
      <c r="E13" s="362">
        <v>524</v>
      </c>
      <c r="F13" s="237"/>
      <c r="G13" s="237">
        <v>45382.32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</row>
    <row r="14" spans="1:242" s="163" customFormat="1">
      <c r="A14" s="363">
        <v>10</v>
      </c>
      <c r="B14" s="284" t="s">
        <v>241</v>
      </c>
      <c r="C14" s="241" t="s">
        <v>42</v>
      </c>
      <c r="D14" s="313">
        <v>13.12</v>
      </c>
      <c r="E14" s="362">
        <v>500</v>
      </c>
      <c r="F14" s="237">
        <v>6560</v>
      </c>
      <c r="G14" s="237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</row>
    <row r="15" spans="1:242" s="163" customFormat="1">
      <c r="A15" s="363">
        <v>11</v>
      </c>
      <c r="B15" s="284" t="s">
        <v>207</v>
      </c>
      <c r="C15" s="319" t="s">
        <v>42</v>
      </c>
      <c r="D15" s="313">
        <v>61</v>
      </c>
      <c r="E15" s="362">
        <v>500</v>
      </c>
      <c r="F15" s="237">
        <v>30500</v>
      </c>
      <c r="G15" s="237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</row>
    <row r="16" spans="1:242" s="163" customFormat="1">
      <c r="A16" s="363">
        <v>12</v>
      </c>
      <c r="B16" s="281" t="s">
        <v>242</v>
      </c>
      <c r="C16" s="241" t="s">
        <v>244</v>
      </c>
      <c r="D16" s="313">
        <v>15.51</v>
      </c>
      <c r="E16" s="362">
        <v>500</v>
      </c>
      <c r="F16" s="237">
        <v>7755</v>
      </c>
      <c r="G16" s="237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</row>
    <row r="17" spans="1:237" s="163" customFormat="1">
      <c r="A17" s="363">
        <v>13</v>
      </c>
      <c r="B17" s="192" t="s">
        <v>243</v>
      </c>
      <c r="C17" s="319" t="s">
        <v>244</v>
      </c>
      <c r="D17" s="313">
        <v>28.799999999999997</v>
      </c>
      <c r="E17" s="362">
        <v>500</v>
      </c>
      <c r="F17" s="237">
        <v>14399.999999999998</v>
      </c>
      <c r="G17" s="237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</row>
    <row r="18" spans="1:237" s="163" customFormat="1">
      <c r="A18" s="363">
        <v>14</v>
      </c>
      <c r="B18" s="192" t="s">
        <v>245</v>
      </c>
      <c r="C18" s="241" t="s">
        <v>244</v>
      </c>
      <c r="D18" s="313">
        <v>16.2</v>
      </c>
      <c r="E18" s="362">
        <v>510</v>
      </c>
      <c r="F18" s="237"/>
      <c r="G18" s="237">
        <v>8257.6299999999992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</row>
    <row r="19" spans="1:237" s="163" customFormat="1">
      <c r="A19" s="363">
        <v>15</v>
      </c>
      <c r="B19" s="284" t="s">
        <v>740</v>
      </c>
      <c r="C19" s="319" t="s">
        <v>109</v>
      </c>
      <c r="D19" s="313">
        <v>19.8</v>
      </c>
      <c r="E19" s="362">
        <v>1411</v>
      </c>
      <c r="F19" s="237"/>
      <c r="G19" s="237">
        <v>27940.98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</row>
    <row r="20" spans="1:237" s="163" customFormat="1">
      <c r="A20" s="363">
        <v>16</v>
      </c>
      <c r="B20" s="284" t="s">
        <v>741</v>
      </c>
      <c r="C20" s="319" t="s">
        <v>109</v>
      </c>
      <c r="D20" s="313">
        <v>16.399999999999999</v>
      </c>
      <c r="E20" s="362">
        <v>500</v>
      </c>
      <c r="F20" s="237">
        <v>8200</v>
      </c>
      <c r="G20" s="237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</row>
    <row r="21" spans="1:237" s="163" customFormat="1">
      <c r="A21" s="363">
        <v>17</v>
      </c>
      <c r="B21" s="284" t="s">
        <v>741</v>
      </c>
      <c r="C21" s="319" t="s">
        <v>109</v>
      </c>
      <c r="D21" s="313">
        <v>16.399999999999999</v>
      </c>
      <c r="E21" s="362">
        <v>500</v>
      </c>
      <c r="F21" s="237">
        <v>8200</v>
      </c>
      <c r="G21" s="237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</row>
    <row r="22" spans="1:237" s="163" customFormat="1">
      <c r="A22" s="363">
        <v>18</v>
      </c>
      <c r="B22" s="285" t="s">
        <v>744</v>
      </c>
      <c r="C22" s="235" t="s">
        <v>109</v>
      </c>
      <c r="D22" s="313">
        <v>22.52</v>
      </c>
      <c r="E22" s="362">
        <v>1151</v>
      </c>
      <c r="F22" s="237"/>
      <c r="G22" s="237">
        <v>25924.66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</row>
    <row r="23" spans="1:237" s="163" customFormat="1">
      <c r="A23" s="363">
        <v>19</v>
      </c>
      <c r="B23" s="192" t="s">
        <v>246</v>
      </c>
      <c r="C23" s="241" t="s">
        <v>280</v>
      </c>
      <c r="D23" s="314">
        <v>15.48</v>
      </c>
      <c r="E23" s="362">
        <v>500</v>
      </c>
      <c r="F23" s="237">
        <v>7740</v>
      </c>
      <c r="G23" s="237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</row>
    <row r="24" spans="1:237" s="163" customFormat="1">
      <c r="A24" s="363">
        <v>20</v>
      </c>
      <c r="B24" s="284" t="s">
        <v>734</v>
      </c>
      <c r="C24" s="319" t="s">
        <v>24</v>
      </c>
      <c r="D24" s="313">
        <v>35</v>
      </c>
      <c r="E24" s="362">
        <v>500</v>
      </c>
      <c r="F24" s="237">
        <v>17500</v>
      </c>
      <c r="G24" s="237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</row>
    <row r="25" spans="1:237" s="163" customFormat="1">
      <c r="A25" s="363">
        <v>21</v>
      </c>
      <c r="B25" s="284" t="s">
        <v>735</v>
      </c>
      <c r="C25" s="319" t="s">
        <v>24</v>
      </c>
      <c r="D25" s="313">
        <v>233.22</v>
      </c>
      <c r="E25" s="362">
        <v>500</v>
      </c>
      <c r="F25" s="237">
        <v>116610</v>
      </c>
      <c r="G25" s="237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</row>
    <row r="26" spans="1:237" s="163" customFormat="1">
      <c r="A26" s="363">
        <v>22</v>
      </c>
      <c r="B26" s="192" t="s">
        <v>247</v>
      </c>
      <c r="C26" s="241" t="s">
        <v>315</v>
      </c>
      <c r="D26" s="314">
        <v>16.09</v>
      </c>
      <c r="E26" s="362">
        <v>573</v>
      </c>
      <c r="F26" s="238"/>
      <c r="G26" s="237">
        <v>9213.93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</row>
    <row r="27" spans="1:237" s="163" customFormat="1">
      <c r="A27" s="363">
        <v>23</v>
      </c>
      <c r="B27" s="192" t="s">
        <v>247</v>
      </c>
      <c r="C27" s="241" t="s">
        <v>315</v>
      </c>
      <c r="D27" s="314">
        <v>3.6</v>
      </c>
      <c r="E27" s="362">
        <v>500</v>
      </c>
      <c r="F27" s="237">
        <v>1800</v>
      </c>
      <c r="G27" s="237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</row>
    <row r="28" spans="1:237" s="163" customFormat="1">
      <c r="A28" s="363">
        <v>24</v>
      </c>
      <c r="B28" s="192" t="s">
        <v>742</v>
      </c>
      <c r="C28" s="241" t="s">
        <v>311</v>
      </c>
      <c r="D28" s="313">
        <v>30.35</v>
      </c>
      <c r="E28" s="362">
        <v>500</v>
      </c>
      <c r="F28" s="237">
        <v>15175</v>
      </c>
      <c r="G28" s="237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</row>
    <row r="29" spans="1:237" s="163" customFormat="1">
      <c r="A29" s="363">
        <v>25</v>
      </c>
      <c r="B29" s="192" t="s">
        <v>738</v>
      </c>
      <c r="C29" s="241" t="s">
        <v>314</v>
      </c>
      <c r="D29" s="313">
        <v>34.93</v>
      </c>
      <c r="E29" s="362">
        <v>969</v>
      </c>
      <c r="F29" s="237"/>
      <c r="G29" s="237">
        <v>33841.300000000003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</row>
    <row r="30" spans="1:237" s="163" customFormat="1">
      <c r="A30" s="363">
        <v>26</v>
      </c>
      <c r="B30" s="192" t="s">
        <v>725</v>
      </c>
      <c r="C30" s="241" t="s">
        <v>300</v>
      </c>
      <c r="D30" s="313">
        <v>21.6</v>
      </c>
      <c r="E30" s="362">
        <v>1002</v>
      </c>
      <c r="F30" s="237"/>
      <c r="G30" s="237">
        <v>21653.03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</row>
    <row r="31" spans="1:237" s="163" customFormat="1">
      <c r="A31" s="363">
        <v>27</v>
      </c>
      <c r="B31" s="192" t="s">
        <v>726</v>
      </c>
      <c r="C31" s="241" t="s">
        <v>300</v>
      </c>
      <c r="D31" s="313">
        <v>15.71</v>
      </c>
      <c r="E31" s="362">
        <v>500</v>
      </c>
      <c r="F31" s="237">
        <v>7855</v>
      </c>
      <c r="G31" s="237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</row>
    <row r="32" spans="1:237" s="163" customFormat="1">
      <c r="A32" s="363">
        <v>28</v>
      </c>
      <c r="B32" s="192" t="s">
        <v>726</v>
      </c>
      <c r="C32" s="241" t="s">
        <v>300</v>
      </c>
      <c r="D32" s="313">
        <v>15.71</v>
      </c>
      <c r="E32" s="362">
        <v>500</v>
      </c>
      <c r="F32" s="237">
        <v>7855</v>
      </c>
      <c r="G32" s="237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</row>
    <row r="33" spans="1:237" s="163" customFormat="1">
      <c r="A33" s="363">
        <v>29</v>
      </c>
      <c r="B33" s="191" t="s">
        <v>743</v>
      </c>
      <c r="C33" s="247" t="s">
        <v>300</v>
      </c>
      <c r="D33" s="313">
        <v>14.96</v>
      </c>
      <c r="E33" s="362">
        <v>500</v>
      </c>
      <c r="F33" s="237">
        <v>7480</v>
      </c>
      <c r="G33" s="237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</row>
    <row r="34" spans="1:237" s="163" customFormat="1">
      <c r="A34" s="363">
        <v>30</v>
      </c>
      <c r="B34" s="191" t="s">
        <v>743</v>
      </c>
      <c r="C34" s="247" t="s">
        <v>300</v>
      </c>
      <c r="D34" s="313">
        <v>15.53</v>
      </c>
      <c r="E34" s="362">
        <v>500</v>
      </c>
      <c r="F34" s="237">
        <v>7765</v>
      </c>
      <c r="G34" s="237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</row>
    <row r="35" spans="1:237" s="163" customFormat="1">
      <c r="A35" s="363">
        <v>31</v>
      </c>
      <c r="B35" s="164" t="s">
        <v>759</v>
      </c>
      <c r="C35" s="247" t="s">
        <v>316</v>
      </c>
      <c r="D35" s="313">
        <v>33.1</v>
      </c>
      <c r="E35" s="362">
        <v>1583</v>
      </c>
      <c r="F35" s="237"/>
      <c r="G35" s="237">
        <v>52381.17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</row>
    <row r="36" spans="1:237" s="163" customFormat="1">
      <c r="A36" s="363">
        <v>32</v>
      </c>
      <c r="B36" s="164" t="s">
        <v>759</v>
      </c>
      <c r="C36" s="247" t="s">
        <v>316</v>
      </c>
      <c r="D36" s="313">
        <v>15.75</v>
      </c>
      <c r="E36" s="362">
        <v>500</v>
      </c>
      <c r="F36" s="237">
        <v>7875</v>
      </c>
      <c r="G36" s="237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</row>
    <row r="37" spans="1:237" s="163" customFormat="1">
      <c r="A37" s="363">
        <v>33</v>
      </c>
      <c r="B37" s="164" t="s">
        <v>759</v>
      </c>
      <c r="C37" s="247" t="s">
        <v>316</v>
      </c>
      <c r="D37" s="313">
        <v>15.75</v>
      </c>
      <c r="E37" s="362">
        <v>500</v>
      </c>
      <c r="F37" s="237">
        <v>7875</v>
      </c>
      <c r="G37" s="237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</row>
    <row r="38" spans="1:237" s="163" customFormat="1">
      <c r="A38" s="363">
        <v>34</v>
      </c>
      <c r="B38" s="164" t="s">
        <v>759</v>
      </c>
      <c r="C38" s="247" t="s">
        <v>316</v>
      </c>
      <c r="D38" s="313">
        <v>15.1</v>
      </c>
      <c r="E38" s="362">
        <v>500</v>
      </c>
      <c r="F38" s="237">
        <v>7550</v>
      </c>
      <c r="G38" s="237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</row>
    <row r="39" spans="1:237" s="163" customFormat="1">
      <c r="A39" s="363">
        <v>35</v>
      </c>
      <c r="B39" s="164" t="s">
        <v>759</v>
      </c>
      <c r="C39" s="247" t="s">
        <v>316</v>
      </c>
      <c r="D39" s="313">
        <v>15.1</v>
      </c>
      <c r="E39" s="362">
        <v>500</v>
      </c>
      <c r="F39" s="237">
        <v>7550</v>
      </c>
      <c r="G39" s="237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</row>
    <row r="40" spans="1:237" s="163" customFormat="1">
      <c r="A40" s="363">
        <v>36</v>
      </c>
      <c r="B40" s="164" t="s">
        <v>759</v>
      </c>
      <c r="C40" s="247" t="s">
        <v>316</v>
      </c>
      <c r="D40" s="313">
        <v>15.57</v>
      </c>
      <c r="E40" s="362">
        <v>500</v>
      </c>
      <c r="F40" s="237">
        <v>7785</v>
      </c>
      <c r="G40" s="237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</row>
    <row r="41" spans="1:237" s="163" customFormat="1">
      <c r="A41" s="363">
        <v>37</v>
      </c>
      <c r="B41" s="192" t="s">
        <v>758</v>
      </c>
      <c r="C41" s="241" t="s">
        <v>279</v>
      </c>
      <c r="D41" s="314">
        <v>16.5</v>
      </c>
      <c r="E41" s="362">
        <v>500</v>
      </c>
      <c r="F41" s="237">
        <v>8250</v>
      </c>
      <c r="G41" s="237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</row>
    <row r="42" spans="1:237" s="163" customFormat="1">
      <c r="A42" s="363">
        <v>38</v>
      </c>
      <c r="B42" s="164" t="s">
        <v>713</v>
      </c>
      <c r="C42" s="247" t="s">
        <v>288</v>
      </c>
      <c r="D42" s="313">
        <v>33.82</v>
      </c>
      <c r="E42" s="362">
        <v>500</v>
      </c>
      <c r="F42" s="237">
        <v>16910</v>
      </c>
      <c r="G42" s="237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</row>
    <row r="43" spans="1:237" s="163" customFormat="1">
      <c r="A43" s="363">
        <v>39</v>
      </c>
      <c r="B43" s="191" t="s">
        <v>248</v>
      </c>
      <c r="C43" s="247" t="s">
        <v>317</v>
      </c>
      <c r="D43" s="313">
        <v>232.28</v>
      </c>
      <c r="E43" s="362">
        <v>500</v>
      </c>
      <c r="F43" s="237">
        <v>116140</v>
      </c>
      <c r="G43" s="237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</row>
    <row r="44" spans="1:237" s="163" customFormat="1">
      <c r="A44" s="363">
        <v>40</v>
      </c>
      <c r="B44" s="281" t="s">
        <v>112</v>
      </c>
      <c r="C44" s="241" t="s">
        <v>292</v>
      </c>
      <c r="D44" s="313">
        <v>64.959999999999994</v>
      </c>
      <c r="E44" s="362">
        <v>500</v>
      </c>
      <c r="F44" s="237">
        <v>32479.999999999996</v>
      </c>
      <c r="G44" s="237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</row>
    <row r="45" spans="1:237" s="163" customFormat="1">
      <c r="A45" s="363">
        <v>41</v>
      </c>
      <c r="B45" s="192" t="s">
        <v>249</v>
      </c>
      <c r="C45" s="241" t="s">
        <v>33</v>
      </c>
      <c r="D45" s="313">
        <v>15.15</v>
      </c>
      <c r="E45" s="362">
        <v>500</v>
      </c>
      <c r="F45" s="237">
        <v>7575</v>
      </c>
      <c r="G45" s="237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</row>
    <row r="46" spans="1:237" s="163" customFormat="1">
      <c r="A46" s="363">
        <v>42</v>
      </c>
      <c r="B46" s="285" t="s">
        <v>138</v>
      </c>
      <c r="C46" s="241" t="s">
        <v>291</v>
      </c>
      <c r="D46" s="314">
        <v>20.64</v>
      </c>
      <c r="E46" s="362">
        <v>500</v>
      </c>
      <c r="F46" s="237">
        <v>10320</v>
      </c>
      <c r="G46" s="237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</row>
    <row r="47" spans="1:237" s="163" customFormat="1">
      <c r="A47" s="363">
        <v>43</v>
      </c>
      <c r="B47" s="285" t="s">
        <v>138</v>
      </c>
      <c r="C47" s="241" t="s">
        <v>291</v>
      </c>
      <c r="D47" s="314">
        <v>16.309999999999999</v>
      </c>
      <c r="E47" s="362">
        <v>683</v>
      </c>
      <c r="F47" s="237"/>
      <c r="G47" s="238">
        <v>11146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</row>
    <row r="48" spans="1:237" s="163" customFormat="1">
      <c r="A48" s="363">
        <v>44</v>
      </c>
      <c r="B48" s="192" t="s">
        <v>250</v>
      </c>
      <c r="C48" s="241" t="s">
        <v>318</v>
      </c>
      <c r="D48" s="313">
        <v>39.54</v>
      </c>
      <c r="E48" s="362">
        <v>500</v>
      </c>
      <c r="F48" s="237">
        <v>19770</v>
      </c>
      <c r="G48" s="237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</row>
    <row r="49" spans="1:7" s="11" customFormat="1" ht="33.75" customHeight="1">
      <c r="A49" s="369" t="s">
        <v>168</v>
      </c>
      <c r="B49" s="369"/>
      <c r="C49" s="369"/>
      <c r="D49" s="262">
        <f>SUM(D5:D48)</f>
        <v>1656.9199999999996</v>
      </c>
      <c r="E49" s="262"/>
      <c r="F49" s="288">
        <f t="shared" ref="F49:G49" si="0">SUM(F5:F48)</f>
        <v>663570</v>
      </c>
      <c r="G49" s="288">
        <f t="shared" si="0"/>
        <v>295255.19</v>
      </c>
    </row>
    <row r="50" spans="1:7" ht="35.25" customHeight="1">
      <c r="A50" s="383"/>
      <c r="B50" s="383"/>
      <c r="C50" s="383"/>
      <c r="D50" s="383"/>
      <c r="E50" s="289" t="s">
        <v>169</v>
      </c>
      <c r="F50" s="373">
        <f>F49+G49</f>
        <v>958825.19</v>
      </c>
      <c r="G50" s="373"/>
    </row>
    <row r="51" spans="1:7" s="165" customFormat="1">
      <c r="A51" s="118"/>
      <c r="B51" s="65"/>
      <c r="C51" s="65"/>
      <c r="D51" s="332"/>
      <c r="E51" s="332"/>
      <c r="F51" s="332"/>
      <c r="G51" s="328"/>
    </row>
    <row r="52" spans="1:7" s="165" customFormat="1">
      <c r="A52" s="117"/>
      <c r="B52" s="333"/>
      <c r="C52" s="333"/>
      <c r="D52" s="327"/>
      <c r="E52" s="332"/>
      <c r="F52" s="332"/>
      <c r="G52" s="328"/>
    </row>
    <row r="53" spans="1:7" s="165" customFormat="1">
      <c r="A53" s="117"/>
      <c r="B53" s="326"/>
      <c r="C53" s="326"/>
      <c r="D53" s="330"/>
      <c r="E53" s="330"/>
      <c r="F53" s="119"/>
      <c r="G53" s="331"/>
    </row>
    <row r="54" spans="1:7" s="165" customFormat="1">
      <c r="A54" s="117"/>
      <c r="B54" s="326"/>
      <c r="C54" s="326"/>
      <c r="D54" s="330"/>
      <c r="E54" s="330"/>
      <c r="F54" s="119"/>
      <c r="G54" s="331"/>
    </row>
    <row r="55" spans="1:7" s="165" customFormat="1">
      <c r="A55" s="117"/>
      <c r="B55" s="326"/>
      <c r="C55" s="326"/>
      <c r="D55" s="330"/>
      <c r="E55" s="330"/>
      <c r="F55" s="330"/>
      <c r="G55" s="331"/>
    </row>
    <row r="56" spans="1:7" s="165" customFormat="1">
      <c r="A56" s="117"/>
      <c r="B56" s="326"/>
      <c r="C56" s="326"/>
      <c r="D56" s="330"/>
      <c r="E56" s="330"/>
      <c r="F56" s="330"/>
      <c r="G56" s="331"/>
    </row>
    <row r="57" spans="1:7" s="165" customFormat="1">
      <c r="A57" s="117"/>
      <c r="B57" s="326"/>
      <c r="C57" s="326"/>
      <c r="D57" s="330"/>
      <c r="E57" s="330"/>
      <c r="F57" s="330"/>
      <c r="G57" s="331"/>
    </row>
    <row r="58" spans="1:7" s="165" customFormat="1">
      <c r="A58" s="117"/>
      <c r="B58" s="326"/>
      <c r="C58" s="326"/>
      <c r="D58" s="330"/>
      <c r="E58" s="330"/>
      <c r="F58" s="61"/>
      <c r="G58" s="331"/>
    </row>
    <row r="59" spans="1:7" s="165" customFormat="1">
      <c r="A59" s="40"/>
      <c r="B59" s="62"/>
      <c r="C59" s="62"/>
      <c r="D59" s="42"/>
      <c r="E59" s="43"/>
      <c r="F59" s="43"/>
      <c r="G59" s="42"/>
    </row>
    <row r="60" spans="1:7" s="165" customFormat="1">
      <c r="A60" s="40"/>
      <c r="B60" s="320"/>
      <c r="C60" s="320"/>
      <c r="D60" s="42"/>
      <c r="E60" s="43"/>
      <c r="F60" s="43"/>
      <c r="G60" s="42"/>
    </row>
    <row r="61" spans="1:7" s="165" customFormat="1">
      <c r="A61" s="40"/>
      <c r="B61" s="320"/>
      <c r="C61" s="320"/>
      <c r="D61" s="42"/>
      <c r="E61" s="43"/>
      <c r="F61" s="43"/>
      <c r="G61" s="42"/>
    </row>
    <row r="62" spans="1:7" s="165" customFormat="1">
      <c r="A62" s="63"/>
      <c r="B62" s="325"/>
      <c r="C62" s="325"/>
      <c r="D62" s="43"/>
      <c r="E62" s="43"/>
      <c r="F62" s="43"/>
      <c r="G62" s="44"/>
    </row>
    <row r="63" spans="1:7" s="165" customFormat="1">
      <c r="A63" s="63"/>
      <c r="B63" s="325"/>
      <c r="C63" s="325"/>
      <c r="D63" s="43"/>
      <c r="E63" s="43"/>
      <c r="F63" s="43"/>
      <c r="G63" s="44"/>
    </row>
    <row r="64" spans="1:7" s="165" customFormat="1">
      <c r="A64" s="117"/>
      <c r="B64" s="329"/>
      <c r="C64" s="329"/>
      <c r="D64" s="119"/>
      <c r="E64" s="330"/>
      <c r="F64" s="330"/>
      <c r="G64" s="119"/>
    </row>
    <row r="65" spans="1:7" s="165" customFormat="1">
      <c r="A65" s="40"/>
      <c r="B65" s="48"/>
      <c r="C65" s="48"/>
      <c r="D65" s="50"/>
      <c r="E65" s="334"/>
      <c r="F65" s="50"/>
      <c r="G65" s="51"/>
    </row>
    <row r="66" spans="1:7" s="165" customFormat="1">
      <c r="A66" s="40"/>
      <c r="B66" s="48"/>
      <c r="C66" s="48"/>
      <c r="D66" s="50"/>
      <c r="E66" s="334"/>
      <c r="F66" s="50"/>
      <c r="G66" s="51"/>
    </row>
    <row r="67" spans="1:7" s="27" customFormat="1">
      <c r="A67" s="33"/>
      <c r="B67" s="45"/>
      <c r="C67" s="45"/>
      <c r="D67" s="37"/>
      <c r="E67" s="258"/>
      <c r="F67" s="36"/>
      <c r="G67" s="38"/>
    </row>
    <row r="68" spans="1:7" s="27" customFormat="1">
      <c r="A68" s="33"/>
      <c r="B68" s="45"/>
      <c r="C68" s="45"/>
      <c r="D68" s="37"/>
      <c r="E68" s="258"/>
      <c r="F68" s="36"/>
      <c r="G68" s="38"/>
    </row>
    <row r="69" spans="1:7" s="27" customFormat="1">
      <c r="A69" s="35"/>
      <c r="B69" s="65"/>
      <c r="C69" s="65"/>
      <c r="D69" s="47"/>
      <c r="E69" s="258"/>
      <c r="F69" s="36"/>
      <c r="G69" s="58"/>
    </row>
    <row r="70" spans="1:7" s="27" customFormat="1">
      <c r="A70" s="19"/>
      <c r="B70" s="22"/>
      <c r="C70" s="22"/>
      <c r="D70" s="66"/>
      <c r="E70" s="260"/>
      <c r="F70" s="23"/>
      <c r="G70" s="67"/>
    </row>
    <row r="71" spans="1:7" s="27" customFormat="1">
      <c r="A71" s="68"/>
      <c r="B71" s="69"/>
      <c r="C71" s="69"/>
      <c r="D71" s="49"/>
      <c r="E71" s="50"/>
      <c r="F71" s="50"/>
      <c r="G71" s="51"/>
    </row>
    <row r="72" spans="1:7" s="27" customFormat="1">
      <c r="A72" s="33"/>
      <c r="B72" s="46"/>
      <c r="C72" s="46"/>
      <c r="D72" s="37"/>
      <c r="E72" s="258"/>
      <c r="F72" s="36"/>
      <c r="G72" s="38"/>
    </row>
    <row r="73" spans="1:7" s="27" customFormat="1">
      <c r="A73" s="68"/>
      <c r="B73" s="41"/>
      <c r="C73" s="41"/>
      <c r="D73" s="42"/>
      <c r="E73" s="43"/>
      <c r="F73" s="43"/>
      <c r="G73" s="51"/>
    </row>
    <row r="74" spans="1:7" s="27" customFormat="1" ht="15">
      <c r="A74" s="380"/>
      <c r="B74" s="380"/>
      <c r="C74" s="380"/>
      <c r="D74" s="55"/>
      <c r="E74" s="55"/>
      <c r="F74" s="55"/>
      <c r="G74" s="54"/>
    </row>
    <row r="75" spans="1:7" s="27" customFormat="1" ht="15">
      <c r="A75" s="17"/>
      <c r="B75" s="114"/>
      <c r="C75" s="114"/>
      <c r="D75" s="31"/>
      <c r="E75" s="31"/>
      <c r="F75" s="31"/>
      <c r="G75" s="32"/>
    </row>
    <row r="76" spans="1:7" s="27" customFormat="1" ht="15">
      <c r="A76" s="17"/>
      <c r="B76" s="114"/>
      <c r="C76" s="114"/>
      <c r="D76" s="31"/>
      <c r="E76" s="31"/>
      <c r="F76" s="31"/>
      <c r="G76" s="32"/>
    </row>
    <row r="77" spans="1:7" s="27" customFormat="1">
      <c r="A77" s="33"/>
      <c r="B77" s="385"/>
      <c r="C77" s="70"/>
      <c r="D77" s="57"/>
      <c r="E77" s="259"/>
      <c r="F77" s="57"/>
      <c r="G77" s="58"/>
    </row>
    <row r="78" spans="1:7" s="27" customFormat="1">
      <c r="A78" s="33"/>
      <c r="B78" s="385"/>
      <c r="C78" s="70"/>
      <c r="D78" s="47"/>
      <c r="E78" s="259"/>
      <c r="F78" s="57"/>
      <c r="G78" s="58"/>
    </row>
    <row r="79" spans="1:7" s="27" customFormat="1">
      <c r="A79" s="33"/>
      <c r="B79" s="71"/>
      <c r="C79" s="71"/>
      <c r="D79" s="47"/>
      <c r="E79" s="259"/>
      <c r="F79" s="57"/>
      <c r="G79" s="58"/>
    </row>
    <row r="80" spans="1:7" s="27" customFormat="1">
      <c r="A80" s="33"/>
      <c r="B80" s="72"/>
      <c r="C80" s="72"/>
      <c r="D80" s="36"/>
      <c r="E80" s="119"/>
      <c r="F80" s="36"/>
      <c r="G80" s="38"/>
    </row>
    <row r="81" spans="1:7" s="27" customFormat="1">
      <c r="A81" s="19"/>
      <c r="B81" s="72"/>
      <c r="C81" s="72"/>
      <c r="D81" s="36"/>
      <c r="E81" s="258"/>
      <c r="F81" s="36"/>
      <c r="G81" s="38"/>
    </row>
    <row r="82" spans="1:7" s="27" customFormat="1">
      <c r="A82" s="33"/>
      <c r="B82" s="73"/>
      <c r="C82" s="73"/>
      <c r="D82" s="74"/>
      <c r="E82" s="259"/>
      <c r="F82" s="57"/>
      <c r="G82" s="58"/>
    </row>
    <row r="83" spans="1:7" s="27" customFormat="1" ht="31.5" customHeight="1">
      <c r="A83" s="33"/>
      <c r="B83" s="386"/>
      <c r="C83" s="75"/>
      <c r="D83" s="37"/>
      <c r="E83" s="258"/>
      <c r="F83" s="36"/>
      <c r="G83" s="33"/>
    </row>
    <row r="84" spans="1:7" s="27" customFormat="1" ht="35.25" customHeight="1">
      <c r="A84" s="33"/>
      <c r="B84" s="386"/>
      <c r="C84" s="75"/>
      <c r="D84" s="36"/>
      <c r="E84" s="258"/>
      <c r="F84" s="36"/>
      <c r="G84" s="38"/>
    </row>
    <row r="85" spans="1:7" s="27" customFormat="1">
      <c r="A85" s="33"/>
      <c r="B85" s="71"/>
      <c r="C85" s="71"/>
      <c r="D85" s="47"/>
      <c r="E85" s="259"/>
      <c r="F85" s="57"/>
      <c r="G85" s="58"/>
    </row>
    <row r="86" spans="1:7" s="27" customFormat="1">
      <c r="A86" s="33"/>
      <c r="B86" s="384"/>
      <c r="C86" s="76"/>
      <c r="D86" s="36"/>
      <c r="E86" s="258"/>
      <c r="F86" s="36"/>
      <c r="G86" s="38"/>
    </row>
    <row r="87" spans="1:7" s="27" customFormat="1">
      <c r="A87" s="33"/>
      <c r="B87" s="384"/>
      <c r="C87" s="76"/>
      <c r="D87" s="61"/>
      <c r="E87" s="258"/>
      <c r="F87" s="36"/>
      <c r="G87" s="38"/>
    </row>
    <row r="88" spans="1:7" s="27" customFormat="1">
      <c r="A88" s="40"/>
      <c r="B88" s="77"/>
      <c r="C88" s="77"/>
      <c r="D88" s="49"/>
      <c r="E88" s="50"/>
      <c r="F88" s="50"/>
      <c r="G88" s="51"/>
    </row>
    <row r="89" spans="1:7" s="27" customFormat="1">
      <c r="A89" s="40"/>
      <c r="B89" s="78"/>
      <c r="C89" s="78"/>
      <c r="D89" s="42"/>
      <c r="E89" s="43"/>
      <c r="F89" s="43"/>
      <c r="G89" s="42"/>
    </row>
    <row r="90" spans="1:7" s="27" customFormat="1">
      <c r="A90" s="33"/>
      <c r="B90" s="79"/>
      <c r="C90" s="79"/>
      <c r="D90" s="57"/>
      <c r="E90" s="74"/>
      <c r="F90" s="57"/>
      <c r="G90" s="58"/>
    </row>
    <row r="91" spans="1:7" s="27" customFormat="1">
      <c r="A91" s="33"/>
      <c r="B91" s="80"/>
      <c r="C91" s="80"/>
      <c r="D91" s="37"/>
      <c r="E91" s="258"/>
      <c r="F91" s="36"/>
      <c r="G91" s="38"/>
    </row>
    <row r="92" spans="1:7" s="27" customFormat="1">
      <c r="A92" s="19"/>
      <c r="B92" s="81"/>
      <c r="C92" s="81"/>
      <c r="D92" s="82"/>
      <c r="E92" s="260"/>
      <c r="F92" s="23"/>
      <c r="G92" s="24"/>
    </row>
    <row r="93" spans="1:7" s="27" customFormat="1">
      <c r="A93" s="33"/>
      <c r="B93" s="83"/>
      <c r="C93" s="83"/>
      <c r="D93" s="57"/>
      <c r="E93" s="259"/>
      <c r="F93" s="57"/>
      <c r="G93" s="58"/>
    </row>
    <row r="94" spans="1:7" s="27" customFormat="1">
      <c r="A94" s="33"/>
      <c r="B94" s="79"/>
      <c r="C94" s="79"/>
      <c r="D94" s="37"/>
      <c r="E94" s="258"/>
      <c r="F94" s="36"/>
      <c r="G94" s="38"/>
    </row>
    <row r="95" spans="1:7" s="27" customFormat="1">
      <c r="A95" s="33"/>
      <c r="B95" s="71"/>
      <c r="C95" s="71"/>
      <c r="D95" s="387"/>
      <c r="E95" s="259"/>
      <c r="F95" s="57"/>
      <c r="G95" s="379"/>
    </row>
    <row r="96" spans="1:7" s="27" customFormat="1">
      <c r="A96" s="33"/>
      <c r="B96" s="71"/>
      <c r="C96" s="71"/>
      <c r="D96" s="387"/>
      <c r="E96" s="259"/>
      <c r="F96" s="57"/>
      <c r="G96" s="379"/>
    </row>
    <row r="97" spans="1:7" s="27" customFormat="1">
      <c r="A97" s="33"/>
      <c r="B97" s="71"/>
      <c r="C97" s="71"/>
      <c r="D97" s="387"/>
      <c r="E97" s="259"/>
      <c r="F97" s="57"/>
      <c r="G97" s="379"/>
    </row>
    <row r="98" spans="1:7" s="27" customFormat="1" ht="60" customHeight="1">
      <c r="A98" s="33"/>
      <c r="B98" s="85"/>
      <c r="C98" s="85"/>
      <c r="D98" s="36"/>
      <c r="E98" s="119"/>
      <c r="F98" s="36"/>
      <c r="G98" s="86"/>
    </row>
    <row r="99" spans="1:7" s="27" customFormat="1" ht="15">
      <c r="A99" s="380"/>
      <c r="B99" s="380"/>
      <c r="C99" s="380"/>
      <c r="D99" s="55"/>
      <c r="E99" s="55"/>
      <c r="F99" s="55"/>
      <c r="G99" s="54"/>
    </row>
    <row r="100" spans="1:7" s="27" customFormat="1" ht="15">
      <c r="A100" s="17"/>
      <c r="B100" s="114"/>
      <c r="C100" s="114"/>
      <c r="D100" s="31"/>
      <c r="E100" s="31"/>
      <c r="F100" s="31"/>
      <c r="G100" s="32"/>
    </row>
    <row r="101" spans="1:7" s="87" customFormat="1" ht="15">
      <c r="A101" s="17"/>
      <c r="B101" s="114"/>
      <c r="C101" s="114"/>
      <c r="D101" s="31"/>
      <c r="E101" s="31"/>
      <c r="F101" s="31"/>
      <c r="G101" s="32"/>
    </row>
    <row r="102" spans="1:7" s="27" customFormat="1" ht="72.75" customHeight="1">
      <c r="A102" s="19"/>
      <c r="B102" s="59"/>
      <c r="C102" s="59"/>
      <c r="D102" s="20"/>
      <c r="E102" s="88"/>
      <c r="F102" s="20"/>
      <c r="G102" s="21"/>
    </row>
    <row r="103" spans="1:7" s="27" customFormat="1" ht="31.5" customHeight="1">
      <c r="A103" s="33"/>
      <c r="B103" s="381"/>
      <c r="C103" s="60"/>
      <c r="D103" s="57"/>
      <c r="E103" s="253"/>
      <c r="F103" s="57"/>
      <c r="G103" s="58"/>
    </row>
    <row r="104" spans="1:7" s="27" customFormat="1" ht="29.25" customHeight="1">
      <c r="A104" s="33"/>
      <c r="B104" s="381"/>
      <c r="C104" s="60"/>
      <c r="D104" s="57"/>
      <c r="E104" s="89"/>
      <c r="F104" s="57"/>
      <c r="G104" s="58"/>
    </row>
    <row r="105" spans="1:7" s="27" customFormat="1" ht="62.25" customHeight="1">
      <c r="A105" s="19"/>
      <c r="B105" s="56"/>
      <c r="C105" s="56"/>
      <c r="D105" s="20"/>
      <c r="E105" s="88"/>
      <c r="F105" s="20"/>
      <c r="G105" s="21"/>
    </row>
    <row r="106" spans="1:7" s="27" customFormat="1" ht="77.25" customHeight="1">
      <c r="A106" s="19"/>
      <c r="B106" s="41"/>
      <c r="C106" s="41"/>
      <c r="D106" s="90"/>
      <c r="E106" s="43"/>
      <c r="F106" s="43"/>
      <c r="G106" s="42"/>
    </row>
    <row r="107" spans="1:7" s="27" customFormat="1" ht="21" customHeight="1">
      <c r="A107" s="33"/>
      <c r="B107" s="382"/>
      <c r="C107" s="52"/>
      <c r="D107" s="36"/>
      <c r="E107" s="119"/>
      <c r="F107" s="36"/>
      <c r="G107" s="38"/>
    </row>
    <row r="108" spans="1:7" s="27" customFormat="1" ht="22.5" customHeight="1">
      <c r="A108" s="33"/>
      <c r="B108" s="382"/>
      <c r="C108" s="52"/>
      <c r="D108" s="36"/>
      <c r="E108" s="258"/>
      <c r="F108" s="36"/>
      <c r="G108" s="38"/>
    </row>
    <row r="109" spans="1:7" s="27" customFormat="1" ht="62.25" customHeight="1">
      <c r="A109" s="19"/>
      <c r="B109" s="91"/>
      <c r="C109" s="91"/>
      <c r="D109" s="23"/>
      <c r="E109" s="82"/>
      <c r="F109" s="23"/>
      <c r="G109" s="24"/>
    </row>
    <row r="110" spans="1:7" s="27" customFormat="1" ht="62.25" customHeight="1">
      <c r="A110" s="19"/>
      <c r="B110" s="92"/>
      <c r="C110" s="92"/>
      <c r="D110" s="61"/>
      <c r="E110" s="93"/>
      <c r="F110" s="36"/>
      <c r="G110" s="94"/>
    </row>
    <row r="111" spans="1:7" s="27" customFormat="1" ht="53.25" customHeight="1">
      <c r="A111" s="33"/>
      <c r="B111" s="59"/>
      <c r="C111" s="59"/>
      <c r="D111" s="57"/>
      <c r="E111" s="259"/>
      <c r="F111" s="57"/>
      <c r="G111" s="58"/>
    </row>
    <row r="112" spans="1:7" s="27" customFormat="1" ht="27.75" customHeight="1">
      <c r="A112" s="33"/>
      <c r="B112" s="390"/>
      <c r="C112" s="64"/>
      <c r="D112" s="37"/>
      <c r="E112" s="258"/>
      <c r="F112" s="36"/>
      <c r="G112" s="37"/>
    </row>
    <row r="113" spans="1:7" s="27" customFormat="1" ht="26.25" customHeight="1">
      <c r="A113" s="33"/>
      <c r="B113" s="390"/>
      <c r="C113" s="64"/>
      <c r="D113" s="36"/>
      <c r="E113" s="258"/>
      <c r="F113" s="36"/>
      <c r="G113" s="38"/>
    </row>
    <row r="114" spans="1:7" s="27" customFormat="1" ht="22.5" customHeight="1">
      <c r="A114" s="33"/>
      <c r="B114" s="390"/>
      <c r="C114" s="64"/>
      <c r="D114" s="36"/>
      <c r="E114" s="258"/>
      <c r="F114" s="36"/>
      <c r="G114" s="38"/>
    </row>
    <row r="115" spans="1:7" s="27" customFormat="1" ht="21.75" customHeight="1">
      <c r="A115" s="19"/>
      <c r="B115" s="388"/>
      <c r="C115" s="59"/>
      <c r="D115" s="20"/>
      <c r="E115" s="254"/>
      <c r="F115" s="20"/>
      <c r="G115" s="21"/>
    </row>
    <row r="116" spans="1:7" s="27" customFormat="1" ht="19.5" customHeight="1">
      <c r="A116" s="19"/>
      <c r="B116" s="388"/>
      <c r="C116" s="59"/>
      <c r="D116" s="20"/>
      <c r="E116" s="254"/>
      <c r="F116" s="20"/>
      <c r="G116" s="21"/>
    </row>
    <row r="117" spans="1:7" s="27" customFormat="1" ht="21.75" customHeight="1">
      <c r="A117" s="19"/>
      <c r="B117" s="388"/>
      <c r="C117" s="59"/>
      <c r="D117" s="20"/>
      <c r="E117" s="88"/>
      <c r="F117" s="20"/>
      <c r="G117" s="21"/>
    </row>
    <row r="118" spans="1:7" s="27" customFormat="1" ht="21.75" customHeight="1">
      <c r="A118" s="19"/>
      <c r="B118" s="64"/>
      <c r="C118" s="64"/>
      <c r="D118" s="61"/>
      <c r="E118" s="258"/>
      <c r="F118" s="36"/>
      <c r="G118" s="37"/>
    </row>
    <row r="119" spans="1:7" s="27" customFormat="1" ht="27.75" customHeight="1">
      <c r="A119" s="19"/>
      <c r="B119" s="388"/>
      <c r="C119" s="59"/>
      <c r="D119" s="20"/>
      <c r="E119" s="255"/>
      <c r="F119" s="20"/>
      <c r="G119" s="21"/>
    </row>
    <row r="120" spans="1:7" s="27" customFormat="1" ht="36" customHeight="1">
      <c r="A120" s="19"/>
      <c r="B120" s="388"/>
      <c r="C120" s="59"/>
      <c r="D120" s="20"/>
      <c r="E120" s="255"/>
      <c r="F120" s="20"/>
      <c r="G120" s="21"/>
    </row>
    <row r="121" spans="1:7" s="27" customFormat="1" ht="29.25" customHeight="1">
      <c r="A121" s="19"/>
      <c r="B121" s="389"/>
      <c r="C121" s="45"/>
      <c r="D121" s="23"/>
      <c r="E121" s="256"/>
      <c r="F121" s="23"/>
      <c r="G121" s="24"/>
    </row>
    <row r="122" spans="1:7" s="27" customFormat="1" ht="26.25" customHeight="1">
      <c r="A122" s="19"/>
      <c r="B122" s="389"/>
      <c r="C122" s="45"/>
      <c r="D122" s="23"/>
      <c r="E122" s="256"/>
      <c r="F122" s="23"/>
      <c r="G122" s="24"/>
    </row>
    <row r="123" spans="1:7" s="27" customFormat="1" ht="16.5" customHeight="1">
      <c r="A123" s="19"/>
      <c r="B123" s="389"/>
      <c r="C123" s="45"/>
      <c r="D123" s="36"/>
      <c r="E123" s="258"/>
      <c r="F123" s="36"/>
      <c r="G123" s="38"/>
    </row>
    <row r="124" spans="1:7" s="27" customFormat="1" ht="17.25" customHeight="1">
      <c r="A124" s="19"/>
      <c r="B124" s="389"/>
      <c r="C124" s="45"/>
      <c r="D124" s="36"/>
      <c r="E124" s="93"/>
      <c r="F124" s="36"/>
      <c r="G124" s="38"/>
    </row>
    <row r="125" spans="1:7" s="27" customFormat="1" ht="18" customHeight="1">
      <c r="A125" s="19"/>
      <c r="B125" s="45"/>
      <c r="C125" s="45"/>
      <c r="D125" s="36"/>
      <c r="E125" s="258"/>
      <c r="F125" s="36"/>
      <c r="G125" s="38"/>
    </row>
    <row r="126" spans="1:7" s="27" customFormat="1" ht="32.25" customHeight="1">
      <c r="A126" s="19"/>
      <c r="B126" s="45"/>
      <c r="C126" s="45"/>
      <c r="D126" s="36"/>
      <c r="E126" s="258"/>
      <c r="F126" s="36"/>
      <c r="G126" s="38"/>
    </row>
    <row r="127" spans="1:7" s="27" customFormat="1" ht="17.25" customHeight="1">
      <c r="A127" s="19"/>
      <c r="B127" s="389"/>
      <c r="C127" s="45"/>
      <c r="D127" s="36"/>
      <c r="E127" s="258"/>
      <c r="F127" s="36"/>
      <c r="G127" s="38"/>
    </row>
    <row r="128" spans="1:7" s="27" customFormat="1" ht="17.25" customHeight="1">
      <c r="A128" s="19"/>
      <c r="B128" s="389"/>
      <c r="C128" s="45"/>
      <c r="D128" s="36"/>
      <c r="E128" s="258"/>
      <c r="F128" s="36"/>
      <c r="G128" s="38"/>
    </row>
    <row r="129" spans="1:7" s="27" customFormat="1" ht="18" customHeight="1">
      <c r="A129" s="19"/>
      <c r="B129" s="389"/>
      <c r="C129" s="45"/>
      <c r="D129" s="36"/>
      <c r="E129" s="258"/>
      <c r="F129" s="36"/>
      <c r="G129" s="38"/>
    </row>
    <row r="130" spans="1:7" s="27" customFormat="1" ht="18" customHeight="1">
      <c r="A130" s="19"/>
      <c r="B130" s="389"/>
      <c r="C130" s="45"/>
      <c r="D130" s="36"/>
      <c r="E130" s="258"/>
      <c r="F130" s="36"/>
      <c r="G130" s="38"/>
    </row>
    <row r="131" spans="1:7" s="27" customFormat="1" ht="18" customHeight="1">
      <c r="A131" s="33"/>
      <c r="B131" s="45"/>
      <c r="C131" s="45"/>
      <c r="D131" s="37"/>
      <c r="E131" s="258"/>
      <c r="F131" s="36"/>
      <c r="G131" s="38"/>
    </row>
    <row r="132" spans="1:7" s="27" customFormat="1" ht="18" customHeight="1">
      <c r="A132" s="96"/>
      <c r="B132" s="395"/>
      <c r="C132" s="97"/>
      <c r="D132" s="98"/>
      <c r="E132" s="99"/>
      <c r="F132" s="98"/>
      <c r="G132" s="100"/>
    </row>
    <row r="133" spans="1:7" s="27" customFormat="1" ht="18" customHeight="1">
      <c r="A133" s="96"/>
      <c r="B133" s="395"/>
      <c r="C133" s="97"/>
      <c r="D133" s="391"/>
      <c r="E133" s="257"/>
      <c r="F133" s="391"/>
      <c r="G133" s="393"/>
    </row>
    <row r="134" spans="1:7" s="27" customFormat="1" ht="18" customHeight="1">
      <c r="A134" s="96"/>
      <c r="B134" s="395"/>
      <c r="C134" s="97"/>
      <c r="D134" s="391"/>
      <c r="E134" s="257"/>
      <c r="F134" s="391"/>
      <c r="G134" s="393"/>
    </row>
    <row r="135" spans="1:7" s="27" customFormat="1" ht="18" customHeight="1">
      <c r="A135" s="96"/>
      <c r="B135" s="395"/>
      <c r="C135" s="97"/>
      <c r="D135" s="98"/>
      <c r="E135" s="257"/>
      <c r="F135" s="98"/>
      <c r="G135" s="100"/>
    </row>
    <row r="136" spans="1:7" s="27" customFormat="1" ht="18" customHeight="1">
      <c r="A136" s="96"/>
      <c r="B136" s="395"/>
      <c r="C136" s="97"/>
      <c r="D136" s="98"/>
      <c r="E136" s="257"/>
      <c r="F136" s="98"/>
      <c r="G136" s="100"/>
    </row>
    <row r="137" spans="1:7" s="27" customFormat="1" ht="18" customHeight="1">
      <c r="A137" s="33"/>
      <c r="B137" s="34"/>
      <c r="C137" s="34"/>
      <c r="D137" s="36"/>
      <c r="E137" s="93"/>
      <c r="F137" s="36"/>
      <c r="G137" s="38"/>
    </row>
    <row r="138" spans="1:7" s="27" customFormat="1" ht="18" customHeight="1">
      <c r="A138" s="33"/>
      <c r="B138" s="34"/>
      <c r="C138" s="34"/>
      <c r="D138" s="394"/>
      <c r="E138" s="258"/>
      <c r="F138" s="394"/>
      <c r="G138" s="396"/>
    </row>
    <row r="139" spans="1:7" s="27" customFormat="1" ht="18" customHeight="1">
      <c r="A139" s="33"/>
      <c r="B139" s="392"/>
      <c r="C139" s="34"/>
      <c r="D139" s="394"/>
      <c r="E139" s="258"/>
      <c r="F139" s="394"/>
      <c r="G139" s="396"/>
    </row>
    <row r="140" spans="1:7" s="27" customFormat="1" ht="18" customHeight="1">
      <c r="A140" s="33"/>
      <c r="B140" s="392"/>
      <c r="C140" s="34"/>
      <c r="D140" s="36"/>
      <c r="E140" s="258"/>
      <c r="F140" s="36"/>
      <c r="G140" s="38"/>
    </row>
    <row r="141" spans="1:7" s="27" customFormat="1" ht="18" customHeight="1">
      <c r="A141" s="33"/>
      <c r="B141" s="392"/>
      <c r="C141" s="34"/>
      <c r="D141" s="36"/>
      <c r="E141" s="258"/>
      <c r="F141" s="36"/>
      <c r="G141" s="38"/>
    </row>
    <row r="142" spans="1:7" s="27" customFormat="1" ht="18" customHeight="1">
      <c r="A142" s="33"/>
      <c r="B142" s="392"/>
      <c r="C142" s="34"/>
      <c r="D142" s="23"/>
      <c r="E142" s="256"/>
      <c r="F142" s="23"/>
      <c r="G142" s="24"/>
    </row>
    <row r="143" spans="1:7" s="27" customFormat="1" ht="18" customHeight="1">
      <c r="A143" s="33"/>
      <c r="B143" s="392"/>
      <c r="C143" s="34"/>
      <c r="D143" s="23"/>
      <c r="E143" s="256"/>
      <c r="F143" s="23"/>
      <c r="G143" s="24"/>
    </row>
    <row r="144" spans="1:7" s="27" customFormat="1" ht="18" customHeight="1">
      <c r="A144" s="33"/>
      <c r="B144" s="392"/>
      <c r="C144" s="34"/>
      <c r="D144" s="23"/>
      <c r="E144" s="256"/>
      <c r="F144" s="23"/>
      <c r="G144" s="24"/>
    </row>
    <row r="145" spans="1:7" s="27" customFormat="1" ht="18" customHeight="1">
      <c r="A145" s="33"/>
      <c r="B145" s="392"/>
      <c r="C145" s="34"/>
      <c r="D145" s="23"/>
      <c r="E145" s="256"/>
      <c r="F145" s="23"/>
      <c r="G145" s="24"/>
    </row>
    <row r="146" spans="1:7" s="27" customFormat="1" ht="18" customHeight="1">
      <c r="A146" s="33"/>
      <c r="B146" s="392"/>
      <c r="C146" s="34"/>
      <c r="D146" s="23"/>
      <c r="E146" s="256"/>
      <c r="F146" s="23"/>
      <c r="G146" s="24"/>
    </row>
    <row r="147" spans="1:7" s="27" customFormat="1" ht="18" customHeight="1">
      <c r="A147" s="33"/>
      <c r="B147" s="79"/>
      <c r="C147" s="79"/>
      <c r="D147" s="37"/>
      <c r="E147" s="258"/>
      <c r="F147" s="36"/>
      <c r="G147" s="38"/>
    </row>
    <row r="148" spans="1:7" s="27" customFormat="1" ht="18" customHeight="1">
      <c r="A148" s="33"/>
      <c r="B148" s="382"/>
      <c r="C148" s="52"/>
      <c r="D148" s="400"/>
      <c r="E148" s="261"/>
      <c r="F148" s="23"/>
      <c r="G148" s="398"/>
    </row>
    <row r="149" spans="1:7" s="27" customFormat="1" ht="18" customHeight="1">
      <c r="A149" s="33"/>
      <c r="B149" s="382"/>
      <c r="C149" s="52"/>
      <c r="D149" s="400"/>
      <c r="E149" s="261"/>
      <c r="F149" s="23"/>
      <c r="G149" s="398"/>
    </row>
    <row r="150" spans="1:7" s="27" customFormat="1" ht="18" customHeight="1">
      <c r="A150" s="33"/>
      <c r="B150" s="382"/>
      <c r="C150" s="52"/>
      <c r="D150" s="400"/>
      <c r="E150" s="261"/>
      <c r="F150" s="23"/>
      <c r="G150" s="398"/>
    </row>
    <row r="151" spans="1:7" s="27" customFormat="1" ht="18" customHeight="1">
      <c r="A151" s="33"/>
      <c r="B151" s="382"/>
      <c r="C151" s="52"/>
      <c r="D151" s="400"/>
      <c r="E151" s="261"/>
      <c r="F151" s="23"/>
      <c r="G151" s="398"/>
    </row>
    <row r="152" spans="1:7" s="27" customFormat="1" ht="64.5" customHeight="1">
      <c r="A152" s="33"/>
      <c r="B152" s="101"/>
      <c r="C152" s="101"/>
      <c r="D152" s="23"/>
      <c r="E152" s="82"/>
      <c r="F152" s="23"/>
      <c r="G152" s="24"/>
    </row>
    <row r="153" spans="1:7" s="27" customFormat="1" ht="64.5" customHeight="1">
      <c r="A153" s="25"/>
      <c r="B153" s="102"/>
      <c r="C153" s="102"/>
      <c r="D153" s="104"/>
      <c r="E153" s="104"/>
      <c r="F153" s="104"/>
      <c r="G153" s="105"/>
    </row>
    <row r="154" spans="1:7" s="27" customFormat="1" ht="18.75" customHeight="1">
      <c r="A154" s="33"/>
      <c r="B154" s="59"/>
      <c r="C154" s="59"/>
      <c r="D154" s="399"/>
      <c r="E154" s="259"/>
      <c r="F154" s="57"/>
      <c r="G154" s="387"/>
    </row>
    <row r="155" spans="1:7" s="27" customFormat="1" ht="16.5" customHeight="1">
      <c r="A155" s="33"/>
      <c r="B155" s="59"/>
      <c r="C155" s="59"/>
      <c r="D155" s="399"/>
      <c r="E155" s="259"/>
      <c r="F155" s="57"/>
      <c r="G155" s="387"/>
    </row>
    <row r="156" spans="1:7" s="27" customFormat="1" ht="15.75" customHeight="1">
      <c r="A156" s="33"/>
      <c r="B156" s="59"/>
      <c r="C156" s="59"/>
      <c r="D156" s="399"/>
      <c r="E156" s="259"/>
      <c r="F156" s="57"/>
      <c r="G156" s="387"/>
    </row>
    <row r="157" spans="1:7" s="27" customFormat="1" ht="24.75" customHeight="1">
      <c r="A157" s="33"/>
      <c r="B157" s="392"/>
      <c r="C157" s="34"/>
      <c r="D157" s="36"/>
      <c r="E157" s="258"/>
      <c r="F157" s="36"/>
      <c r="G157" s="38"/>
    </row>
    <row r="158" spans="1:7" s="27" customFormat="1" ht="27.75" customHeight="1">
      <c r="A158" s="33"/>
      <c r="B158" s="392"/>
      <c r="C158" s="34"/>
      <c r="D158" s="36"/>
      <c r="E158" s="258"/>
      <c r="F158" s="36"/>
      <c r="G158" s="38"/>
    </row>
    <row r="159" spans="1:7" s="27" customFormat="1" ht="19.5" customHeight="1">
      <c r="A159" s="19"/>
      <c r="B159" s="397"/>
      <c r="C159" s="101"/>
      <c r="D159" s="23"/>
      <c r="E159" s="66"/>
      <c r="F159" s="23"/>
      <c r="G159" s="24"/>
    </row>
    <row r="160" spans="1:7" s="27" customFormat="1" ht="21" customHeight="1">
      <c r="A160" s="19"/>
      <c r="B160" s="397"/>
      <c r="C160" s="101"/>
      <c r="D160" s="23"/>
      <c r="E160" s="260"/>
      <c r="F160" s="23"/>
      <c r="G160" s="24"/>
    </row>
    <row r="161" spans="1:7" s="27" customFormat="1" ht="21.75" customHeight="1">
      <c r="A161" s="19"/>
      <c r="B161" s="397"/>
      <c r="C161" s="101"/>
      <c r="D161" s="23"/>
      <c r="E161" s="260"/>
      <c r="F161" s="23"/>
      <c r="G161" s="24"/>
    </row>
    <row r="162" spans="1:7" s="27" customFormat="1" ht="47.25" customHeight="1">
      <c r="A162" s="19"/>
      <c r="B162" s="107"/>
      <c r="C162" s="107"/>
      <c r="D162" s="36"/>
      <c r="E162" s="258"/>
      <c r="F162" s="36"/>
      <c r="G162" s="38"/>
    </row>
    <row r="163" spans="1:7" s="27" customFormat="1" ht="26.25" customHeight="1">
      <c r="A163" s="19"/>
      <c r="B163" s="108"/>
      <c r="C163" s="108"/>
      <c r="D163" s="109"/>
      <c r="E163" s="84"/>
      <c r="F163" s="109"/>
      <c r="G163" s="110"/>
    </row>
    <row r="164" spans="1:7" s="27" customFormat="1" ht="18" customHeight="1">
      <c r="A164" s="19"/>
      <c r="B164" s="108"/>
      <c r="C164" s="108"/>
      <c r="D164" s="84"/>
      <c r="E164" s="109"/>
      <c r="F164" s="109"/>
      <c r="G164" s="110"/>
    </row>
    <row r="165" spans="1:7" ht="18.75" customHeight="1"/>
    <row r="166" spans="1:7" ht="15" customHeight="1"/>
    <row r="167" spans="1:7" ht="15" customHeight="1"/>
    <row r="168" spans="1:7" ht="18" customHeight="1"/>
    <row r="169" spans="1:7" ht="23.25" customHeight="1"/>
    <row r="170" spans="1:7" ht="23.25" customHeight="1"/>
    <row r="171" spans="1:7" ht="23.25" customHeight="1"/>
    <row r="172" spans="1:7" ht="23.25" customHeight="1"/>
    <row r="173" spans="1:7" ht="23.25" customHeight="1"/>
    <row r="174" spans="1:7" ht="24" customHeight="1"/>
    <row r="175" spans="1:7" ht="15" customHeight="1"/>
    <row r="176" spans="1:7" ht="14.25" customHeight="1"/>
    <row r="177" ht="17.25" customHeight="1"/>
    <row r="178" ht="18" customHeight="1"/>
    <row r="179" ht="21.75" customHeight="1"/>
    <row r="180" ht="15" customHeight="1"/>
    <row r="183" ht="15" customHeight="1"/>
    <row r="184" ht="17.25" customHeight="1"/>
    <row r="185" ht="16.5" customHeight="1"/>
    <row r="186" ht="17.25" customHeight="1"/>
    <row r="187" ht="15" customHeight="1"/>
    <row r="188" ht="14.25" customHeight="1"/>
    <row r="189" ht="15" customHeight="1"/>
    <row r="192" ht="17.25" customHeight="1"/>
    <row r="193" ht="15.75" customHeight="1"/>
    <row r="194" ht="20.25" customHeight="1"/>
    <row r="195" ht="15.75" customHeight="1"/>
    <row r="196" ht="14.25" customHeight="1"/>
    <row r="197" ht="15.75" customHeight="1"/>
    <row r="198" ht="21" customHeight="1"/>
    <row r="199" ht="20.25" customHeight="1"/>
    <row r="201" ht="15.75" customHeight="1"/>
    <row r="202" ht="11.25" customHeight="1"/>
    <row r="212" ht="15" customHeight="1"/>
    <row r="213" ht="15.75" customHeight="1"/>
    <row r="214" ht="12" customHeight="1"/>
    <row r="215" ht="15" customHeight="1"/>
    <row r="224" ht="15" customHeight="1"/>
    <row r="229" ht="16.5" customHeight="1"/>
    <row r="234" ht="17.850000000000001" customHeight="1"/>
    <row r="236" ht="15" customHeight="1"/>
    <row r="237" ht="14.25" customHeight="1"/>
    <row r="238" ht="13.5" customHeight="1"/>
    <row r="241" ht="15" customHeight="1"/>
    <row r="242" ht="15" customHeight="1"/>
    <row r="245" ht="15" customHeight="1"/>
    <row r="246" ht="15" customHeight="1"/>
    <row r="248" ht="15" customHeight="1"/>
    <row r="249" ht="15" customHeight="1"/>
    <row r="252" ht="15" customHeight="1"/>
    <row r="253" ht="15" customHeight="1"/>
    <row r="254" ht="18.75" customHeight="1"/>
    <row r="255" ht="21" customHeight="1"/>
    <row r="256" ht="17.25" customHeight="1"/>
    <row r="257" ht="18" customHeight="1"/>
    <row r="258" ht="17.25" customHeight="1"/>
    <row r="259" ht="17.25" customHeight="1"/>
    <row r="260" ht="15" customHeight="1"/>
    <row r="277" ht="15" customHeight="1"/>
    <row r="291" ht="15" customHeight="1"/>
    <row r="292" ht="12" customHeight="1"/>
    <row r="293" ht="9" customHeight="1"/>
    <row r="294" ht="12.75" customHeight="1"/>
    <row r="295" ht="12" customHeight="1"/>
    <row r="296" ht="14.25" customHeight="1"/>
    <row r="298" ht="18.75" customHeight="1"/>
    <row r="299" ht="27" customHeight="1"/>
    <row r="300" ht="24" customHeight="1"/>
    <row r="302" ht="20.25" customHeight="1"/>
    <row r="303" ht="28.5" customHeight="1"/>
    <row r="304" ht="12" customHeight="1"/>
    <row r="305" ht="18" customHeight="1"/>
    <row r="306" ht="19.5" customHeight="1"/>
    <row r="307" ht="19.5" customHeight="1"/>
    <row r="308" ht="19.5" customHeight="1"/>
    <row r="311" ht="15" customHeight="1"/>
    <row r="312" ht="15" customHeight="1"/>
    <row r="313" ht="15" customHeight="1"/>
    <row r="317" ht="57.75" customHeight="1"/>
    <row r="318" ht="48.75" customHeight="1"/>
    <row r="321" ht="74.25" customHeight="1"/>
    <row r="322" ht="45" customHeight="1"/>
    <row r="323" ht="39.75" customHeight="1"/>
    <row r="324" ht="80.25" customHeight="1"/>
    <row r="327" ht="70.5" customHeight="1"/>
    <row r="328" ht="72.75" customHeight="1"/>
    <row r="329" ht="63.75" customHeight="1"/>
    <row r="330" ht="24.75" customHeight="1"/>
    <row r="331" ht="15" customHeight="1"/>
    <row r="339" ht="15.75" customHeight="1"/>
    <row r="340" ht="32.25" customHeight="1"/>
    <row r="341" ht="53.25" customHeight="1"/>
    <row r="342" ht="15" customHeight="1"/>
    <row r="343" ht="59.25" customHeight="1"/>
    <row r="344" ht="51" customHeight="1"/>
    <row r="345" ht="15" customHeight="1"/>
    <row r="346" ht="26.25" customHeight="1"/>
    <row r="348" ht="102" customHeight="1"/>
    <row r="349" ht="43.5" customHeight="1"/>
    <row r="350" ht="66.75" customHeight="1"/>
    <row r="353" ht="15" customHeight="1"/>
    <row r="354" ht="25.5" customHeight="1"/>
    <row r="355" ht="36.75" customHeight="1"/>
    <row r="358" ht="27" customHeight="1"/>
    <row r="359" ht="23.25" customHeight="1"/>
    <row r="360" ht="23.25" customHeight="1"/>
    <row r="361" ht="27" customHeight="1"/>
    <row r="364" ht="15" customHeight="1"/>
    <row r="365" ht="15" customHeight="1"/>
    <row r="366" ht="15" customHeight="1"/>
    <row r="367" ht="15" customHeight="1"/>
    <row r="368" ht="14.25" customHeight="1"/>
    <row r="369" ht="27.75" customHeight="1"/>
    <row r="370" ht="32.25" customHeight="1"/>
    <row r="371" ht="58.5" customHeight="1"/>
    <row r="372" ht="20.25" customHeight="1"/>
    <row r="373" ht="23.25" customHeight="1"/>
    <row r="375" ht="42" customHeight="1"/>
    <row r="376" ht="18" customHeight="1"/>
    <row r="380" ht="20.25" customHeight="1"/>
    <row r="381" ht="29.25" customHeight="1"/>
    <row r="382" ht="100.5" customHeight="1"/>
    <row r="383" ht="25.5" customHeight="1"/>
    <row r="384" ht="25.5" customHeight="1"/>
    <row r="385" ht="14.25" customHeight="1"/>
    <row r="387" ht="22.5" customHeight="1"/>
    <row r="388" ht="19.5" customHeight="1"/>
    <row r="389" ht="22.5" customHeight="1"/>
    <row r="390" ht="40.5" customHeight="1"/>
    <row r="391" ht="107.25" customHeight="1"/>
    <row r="392" ht="41.25" customHeight="1"/>
    <row r="393" ht="35.25" customHeight="1"/>
    <row r="394" ht="49.5" customHeight="1"/>
    <row r="395" ht="31.5" customHeight="1"/>
    <row r="396" ht="31.5" customHeight="1"/>
    <row r="397" ht="41.25" customHeight="1"/>
    <row r="398" ht="31.5" customHeight="1"/>
    <row r="399" ht="25.5" customHeight="1"/>
    <row r="400" ht="41.25" customHeight="1"/>
    <row r="401" ht="25.5" customHeight="1"/>
    <row r="402" ht="125.25" customHeight="1"/>
    <row r="403" ht="109.5" customHeight="1"/>
    <row r="404" ht="27" customHeight="1"/>
    <row r="405" ht="34.5" customHeight="1"/>
    <row r="406" ht="14.25" customHeight="1"/>
    <row r="415" ht="27.75" customHeight="1"/>
    <row r="416" ht="32.25" customHeight="1"/>
    <row r="417" ht="103.5" customHeight="1"/>
    <row r="418" ht="119.25" customHeight="1"/>
    <row r="419" ht="14.25" customHeight="1"/>
    <row r="421" ht="28.5" customHeight="1"/>
    <row r="422" ht="28.5" customHeight="1"/>
    <row r="429" ht="15" customHeight="1"/>
    <row r="430" ht="14.25" customHeight="1"/>
    <row r="434" ht="68.25" customHeight="1"/>
    <row r="435" ht="39.75" customHeight="1"/>
    <row r="436" ht="14.25" customHeight="1"/>
    <row r="437" ht="22.5" customHeight="1"/>
    <row r="438" ht="27" customHeight="1"/>
    <row r="440" ht="51" customHeight="1"/>
    <row r="441" ht="32.25" customHeight="1"/>
    <row r="442" ht="25.5" customHeight="1"/>
    <row r="443" ht="86.25" customHeight="1"/>
    <row r="444" ht="24.75" customHeight="1"/>
    <row r="445" ht="16.5" customHeight="1"/>
    <row r="446" ht="16.5" customHeight="1"/>
    <row r="452" ht="78" customHeight="1"/>
    <row r="453" ht="14.25" customHeight="1"/>
    <row r="454" ht="57" customHeight="1"/>
    <row r="455" ht="14.25" customHeight="1"/>
    <row r="464" ht="63.75" customHeight="1"/>
    <row r="465" ht="14.25" customHeight="1"/>
    <row r="469" ht="16.5" customHeight="1"/>
    <row r="470" ht="14.25" customHeight="1"/>
    <row r="471" ht="21.75" customHeight="1"/>
    <row r="472" ht="53.25" customHeight="1"/>
    <row r="473" ht="14.25" customHeight="1"/>
    <row r="476" ht="64.5" customHeight="1"/>
    <row r="477" ht="96.75" customHeight="1"/>
    <row r="478" ht="96" customHeight="1"/>
    <row r="480" ht="15.75" customHeight="1"/>
    <row r="481" ht="21" customHeight="1"/>
    <row r="483" ht="42.75" customHeight="1"/>
    <row r="493" ht="15.75" customHeight="1"/>
    <row r="494" ht="15.75" customHeight="1"/>
    <row r="495" ht="15.75" customHeight="1"/>
    <row r="496" ht="14.25" customHeight="1"/>
    <row r="498" ht="13.5" customHeight="1"/>
    <row r="508" ht="37.5" customHeight="1"/>
    <row r="509" ht="15.75" customHeight="1"/>
    <row r="510" ht="57" customHeight="1"/>
    <row r="511" ht="15" customHeight="1"/>
    <row r="513" ht="26.25" customHeight="1"/>
    <row r="514" ht="19.5" customHeight="1"/>
    <row r="515" ht="15.75" customHeight="1"/>
    <row r="520" ht="25.5" customHeight="1"/>
    <row r="521" ht="24.75" customHeight="1"/>
    <row r="522" ht="61.5" customHeight="1"/>
    <row r="523" ht="20.25" customHeight="1"/>
    <row r="524" ht="14.25" customHeight="1"/>
    <row r="541" ht="15" customHeight="1"/>
    <row r="543" ht="19.5" customHeight="1"/>
    <row r="544" ht="17.25" customHeight="1"/>
    <row r="546" ht="20.25" customHeight="1"/>
    <row r="547" ht="18" customHeight="1"/>
    <row r="548" ht="17.25" customHeight="1"/>
    <row r="556" ht="21" customHeight="1"/>
    <row r="558" ht="16.5" customHeight="1"/>
    <row r="559" ht="26.25" customHeight="1"/>
    <row r="560" ht="82.5" customHeight="1"/>
    <row r="561" ht="14.25" customHeight="1"/>
    <row r="566" ht="18.75" customHeight="1"/>
    <row r="567" ht="15" customHeight="1"/>
    <row r="568" ht="15" customHeight="1"/>
    <row r="580" ht="42" customHeight="1"/>
    <row r="581" ht="14.25" customHeight="1"/>
    <row r="582" ht="65.25" customHeight="1"/>
    <row r="583" ht="44.25" customHeight="1"/>
    <row r="584" ht="45.75" customHeight="1"/>
    <row r="595" ht="18.75" customHeight="1"/>
    <row r="596" ht="14.25" customHeight="1"/>
    <row r="597" ht="15" customHeight="1"/>
    <row r="599" ht="40.5" customHeight="1"/>
    <row r="600" ht="62.25" customHeight="1"/>
    <row r="622" ht="57" customHeight="1"/>
    <row r="623" ht="39" customHeight="1"/>
    <row r="633" ht="15" customHeight="1"/>
    <row r="653" ht="49.5" customHeight="1"/>
    <row r="654" ht="58.5" customHeight="1"/>
    <row r="662" ht="33.75" customHeight="1"/>
    <row r="670" ht="24" customHeight="1"/>
    <row r="671" ht="24" customHeight="1"/>
    <row r="680" ht="20.25" customHeight="1"/>
    <row r="695" ht="29.25" customHeight="1"/>
    <row r="696" ht="29.25" customHeight="1"/>
    <row r="718" ht="18.75" customHeight="1"/>
  </sheetData>
  <sheetProtection selectLockedCells="1" selectUnlockedCells="1"/>
  <mergeCells count="35">
    <mergeCell ref="B142:B146"/>
    <mergeCell ref="B159:B161"/>
    <mergeCell ref="G148:G151"/>
    <mergeCell ref="D154:D156"/>
    <mergeCell ref="G154:G156"/>
    <mergeCell ref="B157:B158"/>
    <mergeCell ref="B148:B151"/>
    <mergeCell ref="D148:D151"/>
    <mergeCell ref="D133:D134"/>
    <mergeCell ref="B139:B141"/>
    <mergeCell ref="F133:F134"/>
    <mergeCell ref="G133:G134"/>
    <mergeCell ref="D138:D139"/>
    <mergeCell ref="F138:F139"/>
    <mergeCell ref="B132:B136"/>
    <mergeCell ref="G138:G139"/>
    <mergeCell ref="B119:B120"/>
    <mergeCell ref="B127:B130"/>
    <mergeCell ref="B112:B114"/>
    <mergeCell ref="B115:B117"/>
    <mergeCell ref="B121:B122"/>
    <mergeCell ref="B123:B124"/>
    <mergeCell ref="G95:G97"/>
    <mergeCell ref="A99:C99"/>
    <mergeCell ref="B103:B104"/>
    <mergeCell ref="B107:B108"/>
    <mergeCell ref="A1:G1"/>
    <mergeCell ref="A49:C49"/>
    <mergeCell ref="F50:G50"/>
    <mergeCell ref="A50:D50"/>
    <mergeCell ref="B86:B87"/>
    <mergeCell ref="A74:C74"/>
    <mergeCell ref="B77:B78"/>
    <mergeCell ref="B83:B84"/>
    <mergeCell ref="D95:D9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rstPageNumber="0" orientation="portrait" horizontalDpi="300" verticalDpi="300" r:id="rId1"/>
  <headerFooter alignWithMargins="0">
    <oddFooter>&amp;L&amp;A&amp;CStrona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157"/>
  <sheetViews>
    <sheetView view="pageBreakPreview" zoomScale="75" zoomScaleNormal="75" zoomScaleSheetLayoutView="75" workbookViewId="0">
      <pane xSplit="2" ySplit="4" topLeftCell="C5" activePane="bottomRight" state="frozen"/>
      <selection activeCell="F2" sqref="F2"/>
      <selection pane="topRight" activeCell="F2" sqref="F2"/>
      <selection pane="bottomLeft" activeCell="F2" sqref="F2"/>
      <selection pane="bottomRight" activeCell="AF23" sqref="AF23"/>
    </sheetView>
  </sheetViews>
  <sheetFormatPr defaultColWidth="9.140625" defaultRowHeight="14.25"/>
  <cols>
    <col min="1" max="1" width="5.7109375" style="1" customWidth="1"/>
    <col min="2" max="2" width="30.85546875" style="8" customWidth="1"/>
    <col min="3" max="3" width="12.7109375" style="8" customWidth="1"/>
    <col min="4" max="4" width="15.7109375" style="5" customWidth="1"/>
    <col min="5" max="5" width="23.140625" style="5" customWidth="1"/>
    <col min="6" max="6" width="16" style="4" customWidth="1"/>
    <col min="7" max="8" width="9.85546875" style="221" customWidth="1"/>
    <col min="9" max="9" width="10.28515625" style="221" customWidth="1"/>
    <col min="10" max="10" width="10.140625" style="221" customWidth="1"/>
    <col min="11" max="13" width="15.42578125" style="9" customWidth="1"/>
    <col min="14" max="14" width="11.7109375" style="9" customWidth="1"/>
    <col min="15" max="15" width="9.140625" style="9" customWidth="1"/>
    <col min="16" max="16" width="12.5703125" style="9" customWidth="1"/>
    <col min="17" max="17" width="12.140625" style="9" customWidth="1"/>
    <col min="18" max="18" width="11.42578125" style="9" customWidth="1"/>
    <col min="19" max="19" width="11.7109375" style="9" customWidth="1"/>
    <col min="20" max="20" width="7.5703125" style="9" customWidth="1"/>
    <col min="21" max="21" width="15.7109375" style="9" customWidth="1"/>
    <col min="22" max="22" width="12.5703125" style="9" customWidth="1"/>
    <col min="23" max="23" width="15" style="9" customWidth="1"/>
    <col min="24" max="24" width="11.5703125" style="8" customWidth="1"/>
    <col min="25" max="25" width="10.7109375" style="8" customWidth="1"/>
    <col min="26" max="26" width="14.42578125" style="8" customWidth="1"/>
    <col min="27" max="27" width="11.7109375" style="8" customWidth="1"/>
    <col min="28" max="28" width="14.7109375" style="8" customWidth="1"/>
    <col min="29" max="29" width="14.5703125" style="8" customWidth="1"/>
    <col min="30" max="30" width="9.140625" style="8" customWidth="1"/>
    <col min="31" max="31" width="35.5703125" style="8" customWidth="1"/>
    <col min="32" max="32" width="12.7109375" style="8" customWidth="1"/>
    <col min="33" max="33" width="9.140625" style="8" customWidth="1"/>
    <col min="34" max="235" width="9.140625" style="3" customWidth="1"/>
  </cols>
  <sheetData>
    <row r="1" spans="1:236" s="120" customFormat="1" ht="39" customHeight="1">
      <c r="A1" s="378" t="s">
        <v>251</v>
      </c>
      <c r="B1" s="378"/>
      <c r="C1" s="378"/>
      <c r="D1" s="378"/>
      <c r="E1" s="378"/>
      <c r="F1" s="378"/>
      <c r="G1" s="217"/>
      <c r="H1" s="217"/>
      <c r="I1" s="217"/>
      <c r="J1" s="217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</row>
    <row r="2" spans="1:236" s="121" customFormat="1" ht="30.75" customHeight="1">
      <c r="A2" s="133"/>
      <c r="B2" s="316" t="str">
        <f>'Budynki mieszkalne'!B2</f>
        <v>Stan na dzień 01.01.2023r.</v>
      </c>
      <c r="C2" s="135"/>
      <c r="D2" s="134"/>
      <c r="F2" s="134"/>
      <c r="G2" s="134"/>
      <c r="H2" s="217"/>
      <c r="I2" s="217"/>
      <c r="J2" s="217"/>
      <c r="K2" s="139"/>
      <c r="L2" s="139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370" t="s">
        <v>324</v>
      </c>
      <c r="AE2" s="371"/>
      <c r="AF2" s="372"/>
      <c r="AG2" s="111"/>
    </row>
    <row r="3" spans="1:236" s="8" customFormat="1" ht="99.75" customHeight="1">
      <c r="A3" s="273" t="s">
        <v>1</v>
      </c>
      <c r="B3" s="274" t="s">
        <v>2</v>
      </c>
      <c r="C3" s="275" t="s">
        <v>319</v>
      </c>
      <c r="D3" s="276" t="s">
        <v>252</v>
      </c>
      <c r="E3" s="263" t="s">
        <v>647</v>
      </c>
      <c r="F3" s="309" t="s">
        <v>3</v>
      </c>
      <c r="G3" s="290" t="s">
        <v>325</v>
      </c>
      <c r="H3" s="265" t="s">
        <v>326</v>
      </c>
      <c r="I3" s="265" t="s">
        <v>327</v>
      </c>
      <c r="J3" s="266" t="s">
        <v>328</v>
      </c>
      <c r="K3" s="267" t="s">
        <v>329</v>
      </c>
      <c r="L3" s="267" t="s">
        <v>330</v>
      </c>
      <c r="M3" s="267" t="s">
        <v>331</v>
      </c>
      <c r="N3" s="267" t="s">
        <v>332</v>
      </c>
      <c r="O3" s="267" t="s">
        <v>333</v>
      </c>
      <c r="P3" s="267" t="s">
        <v>648</v>
      </c>
      <c r="Q3" s="267" t="s">
        <v>334</v>
      </c>
      <c r="R3" s="267" t="s">
        <v>335</v>
      </c>
      <c r="S3" s="267" t="s">
        <v>336</v>
      </c>
      <c r="T3" s="267" t="s">
        <v>337</v>
      </c>
      <c r="U3" s="267" t="s">
        <v>338</v>
      </c>
      <c r="V3" s="267" t="s">
        <v>339</v>
      </c>
      <c r="W3" s="267" t="s">
        <v>340</v>
      </c>
      <c r="X3" s="267" t="s">
        <v>341</v>
      </c>
      <c r="Y3" s="267" t="s">
        <v>342</v>
      </c>
      <c r="Z3" s="267" t="s">
        <v>343</v>
      </c>
      <c r="AA3" s="267" t="s">
        <v>344</v>
      </c>
      <c r="AB3" s="267" t="s">
        <v>345</v>
      </c>
      <c r="AC3" s="267" t="s">
        <v>346</v>
      </c>
      <c r="AD3" s="267" t="s">
        <v>347</v>
      </c>
      <c r="AE3" s="267" t="s">
        <v>348</v>
      </c>
      <c r="AF3" s="267" t="s">
        <v>349</v>
      </c>
      <c r="AG3" s="267" t="s">
        <v>350</v>
      </c>
    </row>
    <row r="4" spans="1:236" s="8" customFormat="1" ht="12.75" customHeight="1">
      <c r="A4" s="278" t="s">
        <v>4</v>
      </c>
      <c r="B4" s="278" t="s">
        <v>5</v>
      </c>
      <c r="C4" s="278" t="s">
        <v>6</v>
      </c>
      <c r="D4" s="278" t="s">
        <v>7</v>
      </c>
      <c r="E4" s="278" t="s">
        <v>773</v>
      </c>
      <c r="F4" s="278" t="s">
        <v>8</v>
      </c>
      <c r="G4" s="278" t="s">
        <v>9</v>
      </c>
      <c r="H4" s="278" t="s">
        <v>10</v>
      </c>
      <c r="I4" s="278" t="s">
        <v>11</v>
      </c>
      <c r="J4" s="278" t="s">
        <v>12</v>
      </c>
      <c r="K4" s="278" t="s">
        <v>13</v>
      </c>
      <c r="L4" s="278" t="s">
        <v>76</v>
      </c>
      <c r="M4" s="278" t="s">
        <v>179</v>
      </c>
      <c r="N4" s="278" t="s">
        <v>180</v>
      </c>
      <c r="O4" s="278" t="s">
        <v>181</v>
      </c>
      <c r="P4" s="278" t="s">
        <v>351</v>
      </c>
      <c r="Q4" s="278" t="s">
        <v>352</v>
      </c>
      <c r="R4" s="278" t="s">
        <v>353</v>
      </c>
      <c r="S4" s="278" t="s">
        <v>354</v>
      </c>
      <c r="T4" s="278" t="s">
        <v>355</v>
      </c>
      <c r="U4" s="278" t="s">
        <v>356</v>
      </c>
      <c r="V4" s="278" t="s">
        <v>357</v>
      </c>
      <c r="W4" s="278" t="s">
        <v>358</v>
      </c>
      <c r="X4" s="278" t="s">
        <v>359</v>
      </c>
      <c r="Y4" s="278" t="s">
        <v>360</v>
      </c>
      <c r="Z4" s="278" t="s">
        <v>361</v>
      </c>
      <c r="AA4" s="278" t="s">
        <v>362</v>
      </c>
      <c r="AB4" s="278" t="s">
        <v>363</v>
      </c>
      <c r="AC4" s="278" t="s">
        <v>364</v>
      </c>
      <c r="AD4" s="278" t="s">
        <v>365</v>
      </c>
      <c r="AE4" s="278" t="s">
        <v>366</v>
      </c>
      <c r="AF4" s="278" t="s">
        <v>367</v>
      </c>
      <c r="AG4" s="278" t="s">
        <v>368</v>
      </c>
    </row>
    <row r="5" spans="1:236" s="10" customFormat="1" ht="14.25" customHeight="1">
      <c r="A5" s="182">
        <v>1</v>
      </c>
      <c r="B5" s="285" t="s">
        <v>253</v>
      </c>
      <c r="C5" s="235" t="s">
        <v>233</v>
      </c>
      <c r="D5" s="314">
        <v>208.17</v>
      </c>
      <c r="E5" s="237">
        <v>208170</v>
      </c>
      <c r="F5" s="237"/>
      <c r="G5" s="307">
        <v>6</v>
      </c>
      <c r="H5" s="251"/>
      <c r="I5" s="252">
        <v>1904</v>
      </c>
      <c r="J5" s="251">
        <v>4</v>
      </c>
      <c r="K5" s="199" t="s">
        <v>610</v>
      </c>
      <c r="L5" s="199" t="s">
        <v>374</v>
      </c>
      <c r="M5" s="199" t="s">
        <v>382</v>
      </c>
      <c r="N5" s="189" t="s">
        <v>376</v>
      </c>
      <c r="O5" s="189" t="s">
        <v>376</v>
      </c>
      <c r="P5" s="189" t="s">
        <v>377</v>
      </c>
      <c r="Q5" s="189" t="s">
        <v>378</v>
      </c>
      <c r="R5" s="189" t="s">
        <v>376</v>
      </c>
      <c r="S5" s="189" t="s">
        <v>376</v>
      </c>
      <c r="T5" s="189" t="s">
        <v>376</v>
      </c>
      <c r="U5" s="189"/>
      <c r="V5" s="189" t="s">
        <v>376</v>
      </c>
      <c r="W5" s="189" t="s">
        <v>378</v>
      </c>
      <c r="X5" s="190" t="s">
        <v>376</v>
      </c>
      <c r="Y5" s="190" t="s">
        <v>376</v>
      </c>
      <c r="Z5" s="232" t="s">
        <v>766</v>
      </c>
      <c r="AA5" s="201" t="s">
        <v>376</v>
      </c>
      <c r="AB5" s="232" t="s">
        <v>770</v>
      </c>
      <c r="AC5" s="201"/>
      <c r="AD5" s="201"/>
      <c r="AE5" s="233"/>
      <c r="AF5" s="211"/>
      <c r="AG5" s="188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</row>
    <row r="6" spans="1:236" s="10" customFormat="1" ht="14.25" customHeight="1">
      <c r="A6" s="337">
        <v>2</v>
      </c>
      <c r="B6" s="279" t="s">
        <v>254</v>
      </c>
      <c r="C6" s="235" t="s">
        <v>268</v>
      </c>
      <c r="D6" s="314">
        <v>457.40000000000003</v>
      </c>
      <c r="E6" s="237">
        <v>457400.00000000006</v>
      </c>
      <c r="F6" s="238"/>
      <c r="G6" s="307">
        <v>7</v>
      </c>
      <c r="H6" s="251">
        <v>1</v>
      </c>
      <c r="I6" s="252">
        <v>1900</v>
      </c>
      <c r="J6" s="202">
        <v>3</v>
      </c>
      <c r="K6" s="199" t="s">
        <v>610</v>
      </c>
      <c r="L6" s="199" t="s">
        <v>374</v>
      </c>
      <c r="M6" s="199" t="s">
        <v>600</v>
      </c>
      <c r="N6" s="189" t="s">
        <v>376</v>
      </c>
      <c r="O6" s="189" t="s">
        <v>376</v>
      </c>
      <c r="P6" s="189" t="s">
        <v>377</v>
      </c>
      <c r="Q6" s="189" t="s">
        <v>378</v>
      </c>
      <c r="R6" s="189" t="s">
        <v>376</v>
      </c>
      <c r="S6" s="189" t="s">
        <v>376</v>
      </c>
      <c r="T6" s="189" t="s">
        <v>376</v>
      </c>
      <c r="U6" s="189"/>
      <c r="V6" s="189" t="s">
        <v>376</v>
      </c>
      <c r="W6" s="189" t="s">
        <v>378</v>
      </c>
      <c r="X6" s="190" t="s">
        <v>376</v>
      </c>
      <c r="Y6" s="190" t="s">
        <v>378</v>
      </c>
      <c r="Z6" s="232" t="s">
        <v>766</v>
      </c>
      <c r="AA6" s="201" t="s">
        <v>376</v>
      </c>
      <c r="AB6" s="232" t="s">
        <v>770</v>
      </c>
      <c r="AC6" s="201"/>
      <c r="AD6" s="201" t="s">
        <v>631</v>
      </c>
      <c r="AE6" s="233" t="s">
        <v>601</v>
      </c>
      <c r="AF6" s="211">
        <v>11960</v>
      </c>
      <c r="AG6" s="188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6" s="10" customFormat="1" ht="14.25" customHeight="1">
      <c r="A7" s="337">
        <v>3</v>
      </c>
      <c r="B7" s="279" t="s">
        <v>255</v>
      </c>
      <c r="C7" s="235" t="s">
        <v>268</v>
      </c>
      <c r="D7" s="314">
        <v>212.26</v>
      </c>
      <c r="E7" s="237">
        <v>212260</v>
      </c>
      <c r="F7" s="238"/>
      <c r="G7" s="307">
        <v>4</v>
      </c>
      <c r="H7" s="251">
        <v>1</v>
      </c>
      <c r="I7" s="252">
        <v>1900</v>
      </c>
      <c r="J7" s="251">
        <v>2</v>
      </c>
      <c r="K7" s="199" t="s">
        <v>610</v>
      </c>
      <c r="L7" s="199" t="s">
        <v>374</v>
      </c>
      <c r="M7" s="199" t="s">
        <v>382</v>
      </c>
      <c r="N7" s="189" t="s">
        <v>376</v>
      </c>
      <c r="O7" s="189" t="s">
        <v>376</v>
      </c>
      <c r="P7" s="189" t="s">
        <v>377</v>
      </c>
      <c r="Q7" s="189" t="s">
        <v>378</v>
      </c>
      <c r="R7" s="189" t="s">
        <v>376</v>
      </c>
      <c r="S7" s="189" t="s">
        <v>376</v>
      </c>
      <c r="T7" s="189" t="s">
        <v>376</v>
      </c>
      <c r="U7" s="189"/>
      <c r="V7" s="189" t="s">
        <v>376</v>
      </c>
      <c r="W7" s="189" t="s">
        <v>376</v>
      </c>
      <c r="X7" s="190" t="s">
        <v>376</v>
      </c>
      <c r="Y7" s="190" t="s">
        <v>378</v>
      </c>
      <c r="Z7" s="232" t="s">
        <v>766</v>
      </c>
      <c r="AA7" s="201" t="s">
        <v>376</v>
      </c>
      <c r="AB7" s="232" t="s">
        <v>770</v>
      </c>
      <c r="AC7" s="201"/>
      <c r="AD7" s="201">
        <v>2017</v>
      </c>
      <c r="AE7" s="233" t="s">
        <v>602</v>
      </c>
      <c r="AF7" s="211">
        <v>8900</v>
      </c>
      <c r="AG7" s="188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</row>
    <row r="8" spans="1:236" s="10" customFormat="1" ht="14.25" customHeight="1">
      <c r="A8" s="337">
        <v>4</v>
      </c>
      <c r="B8" s="279" t="s">
        <v>256</v>
      </c>
      <c r="C8" s="235" t="s">
        <v>268</v>
      </c>
      <c r="D8" s="314">
        <v>204.63</v>
      </c>
      <c r="E8" s="237">
        <v>204630</v>
      </c>
      <c r="F8" s="238"/>
      <c r="G8" s="307">
        <v>4</v>
      </c>
      <c r="H8" s="251"/>
      <c r="I8" s="252">
        <v>1900</v>
      </c>
      <c r="J8" s="251">
        <v>2</v>
      </c>
      <c r="K8" s="199" t="s">
        <v>610</v>
      </c>
      <c r="L8" s="199" t="s">
        <v>374</v>
      </c>
      <c r="M8" s="199" t="s">
        <v>600</v>
      </c>
      <c r="N8" s="189" t="s">
        <v>376</v>
      </c>
      <c r="O8" s="189" t="s">
        <v>376</v>
      </c>
      <c r="P8" s="189" t="s">
        <v>377</v>
      </c>
      <c r="Q8" s="189" t="s">
        <v>378</v>
      </c>
      <c r="R8" s="189" t="s">
        <v>376</v>
      </c>
      <c r="S8" s="189" t="s">
        <v>376</v>
      </c>
      <c r="T8" s="189" t="s">
        <v>376</v>
      </c>
      <c r="U8" s="189"/>
      <c r="V8" s="189" t="s">
        <v>376</v>
      </c>
      <c r="W8" s="189" t="s">
        <v>376</v>
      </c>
      <c r="X8" s="190" t="s">
        <v>376</v>
      </c>
      <c r="Y8" s="190" t="s">
        <v>376</v>
      </c>
      <c r="Z8" s="232" t="s">
        <v>766</v>
      </c>
      <c r="AA8" s="201" t="s">
        <v>376</v>
      </c>
      <c r="AB8" s="232" t="s">
        <v>770</v>
      </c>
      <c r="AC8" s="201"/>
      <c r="AD8" s="201">
        <v>2015</v>
      </c>
      <c r="AE8" s="233" t="s">
        <v>603</v>
      </c>
      <c r="AF8" s="211">
        <v>3402</v>
      </c>
      <c r="AG8" s="188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</row>
    <row r="9" spans="1:236" s="10" customFormat="1" ht="14.25" customHeight="1">
      <c r="A9" s="337">
        <v>5</v>
      </c>
      <c r="B9" s="279" t="s">
        <v>257</v>
      </c>
      <c r="C9" s="235" t="s">
        <v>268</v>
      </c>
      <c r="D9" s="314">
        <v>82.99</v>
      </c>
      <c r="E9" s="237">
        <v>82990</v>
      </c>
      <c r="F9" s="238"/>
      <c r="G9" s="307">
        <v>2</v>
      </c>
      <c r="H9" s="251"/>
      <c r="I9" s="252">
        <v>1900</v>
      </c>
      <c r="J9" s="251">
        <v>2</v>
      </c>
      <c r="K9" s="199" t="s">
        <v>610</v>
      </c>
      <c r="L9" s="199" t="s">
        <v>374</v>
      </c>
      <c r="M9" s="199" t="s">
        <v>382</v>
      </c>
      <c r="N9" s="189" t="s">
        <v>376</v>
      </c>
      <c r="O9" s="189" t="s">
        <v>376</v>
      </c>
      <c r="P9" s="189" t="s">
        <v>377</v>
      </c>
      <c r="Q9" s="189" t="s">
        <v>378</v>
      </c>
      <c r="R9" s="189" t="s">
        <v>376</v>
      </c>
      <c r="S9" s="189" t="s">
        <v>376</v>
      </c>
      <c r="T9" s="189" t="s">
        <v>376</v>
      </c>
      <c r="U9" s="189"/>
      <c r="V9" s="189" t="s">
        <v>376</v>
      </c>
      <c r="W9" s="189" t="s">
        <v>376</v>
      </c>
      <c r="X9" s="190" t="s">
        <v>376</v>
      </c>
      <c r="Y9" s="190" t="s">
        <v>376</v>
      </c>
      <c r="Z9" s="232" t="s">
        <v>766</v>
      </c>
      <c r="AA9" s="201" t="s">
        <v>376</v>
      </c>
      <c r="AB9" s="232" t="s">
        <v>770</v>
      </c>
      <c r="AC9" s="201"/>
      <c r="AD9" s="201"/>
      <c r="AE9" s="233"/>
      <c r="AF9" s="211"/>
      <c r="AG9" s="188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</row>
    <row r="10" spans="1:236" s="10" customFormat="1" ht="14.25" customHeight="1">
      <c r="A10" s="337">
        <v>6</v>
      </c>
      <c r="B10" s="280" t="s">
        <v>258</v>
      </c>
      <c r="C10" s="241" t="s">
        <v>33</v>
      </c>
      <c r="D10" s="313">
        <v>328.51</v>
      </c>
      <c r="E10" s="237">
        <v>328510</v>
      </c>
      <c r="F10" s="237"/>
      <c r="G10" s="307">
        <v>6</v>
      </c>
      <c r="H10" s="251"/>
      <c r="I10" s="252">
        <v>1918</v>
      </c>
      <c r="J10" s="251">
        <v>2</v>
      </c>
      <c r="K10" s="199" t="s">
        <v>610</v>
      </c>
      <c r="L10" s="199" t="s">
        <v>374</v>
      </c>
      <c r="M10" s="199" t="s">
        <v>382</v>
      </c>
      <c r="N10" s="189" t="s">
        <v>376</v>
      </c>
      <c r="O10" s="189" t="s">
        <v>376</v>
      </c>
      <c r="P10" s="189" t="s">
        <v>377</v>
      </c>
      <c r="Q10" s="189" t="s">
        <v>376</v>
      </c>
      <c r="R10" s="189" t="s">
        <v>376</v>
      </c>
      <c r="S10" s="189" t="s">
        <v>376</v>
      </c>
      <c r="T10" s="189" t="s">
        <v>376</v>
      </c>
      <c r="U10" s="189"/>
      <c r="V10" s="189" t="s">
        <v>376</v>
      </c>
      <c r="W10" s="189" t="s">
        <v>376</v>
      </c>
      <c r="X10" s="190" t="s">
        <v>376</v>
      </c>
      <c r="Y10" s="190" t="s">
        <v>376</v>
      </c>
      <c r="Z10" s="232" t="s">
        <v>766</v>
      </c>
      <c r="AA10" s="201" t="s">
        <v>376</v>
      </c>
      <c r="AB10" s="201" t="s">
        <v>772</v>
      </c>
      <c r="AC10" s="201"/>
      <c r="AD10" s="201" t="s">
        <v>629</v>
      </c>
      <c r="AE10" s="233" t="s">
        <v>604</v>
      </c>
      <c r="AF10" s="211">
        <v>8390</v>
      </c>
      <c r="AG10" s="188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</row>
    <row r="11" spans="1:236" s="10" customFormat="1" ht="14.25" customHeight="1">
      <c r="A11" s="337">
        <v>7</v>
      </c>
      <c r="B11" s="167" t="s">
        <v>259</v>
      </c>
      <c r="C11" s="241" t="s">
        <v>33</v>
      </c>
      <c r="D11" s="313">
        <v>92.97</v>
      </c>
      <c r="E11" s="237">
        <v>92970</v>
      </c>
      <c r="F11" s="237"/>
      <c r="G11" s="307">
        <v>2</v>
      </c>
      <c r="H11" s="251"/>
      <c r="I11" s="252">
        <v>1918</v>
      </c>
      <c r="J11" s="251">
        <v>2</v>
      </c>
      <c r="K11" s="199" t="s">
        <v>610</v>
      </c>
      <c r="L11" s="199" t="s">
        <v>374</v>
      </c>
      <c r="M11" s="199" t="s">
        <v>605</v>
      </c>
      <c r="N11" s="189" t="s">
        <v>376</v>
      </c>
      <c r="O11" s="189" t="s">
        <v>376</v>
      </c>
      <c r="P11" s="189" t="s">
        <v>377</v>
      </c>
      <c r="Q11" s="189" t="s">
        <v>376</v>
      </c>
      <c r="R11" s="189" t="s">
        <v>376</v>
      </c>
      <c r="S11" s="189" t="s">
        <v>376</v>
      </c>
      <c r="T11" s="189" t="s">
        <v>376</v>
      </c>
      <c r="U11" s="189"/>
      <c r="V11" s="189" t="s">
        <v>376</v>
      </c>
      <c r="W11" s="189" t="s">
        <v>376</v>
      </c>
      <c r="X11" s="190" t="s">
        <v>376</v>
      </c>
      <c r="Y11" s="190" t="s">
        <v>378</v>
      </c>
      <c r="Z11" s="232" t="s">
        <v>766</v>
      </c>
      <c r="AA11" s="201" t="s">
        <v>376</v>
      </c>
      <c r="AB11" s="232" t="s">
        <v>772</v>
      </c>
      <c r="AC11" s="201"/>
      <c r="AD11" s="201" t="s">
        <v>627</v>
      </c>
      <c r="AE11" s="233" t="s">
        <v>606</v>
      </c>
      <c r="AF11" s="211">
        <v>30981</v>
      </c>
      <c r="AG11" s="188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236" s="10" customFormat="1" ht="14.25" customHeight="1">
      <c r="A12" s="337">
        <v>8</v>
      </c>
      <c r="B12" s="167" t="s">
        <v>260</v>
      </c>
      <c r="C12" s="166" t="s">
        <v>296</v>
      </c>
      <c r="D12" s="168">
        <v>393.65</v>
      </c>
      <c r="E12" s="237">
        <v>393650</v>
      </c>
      <c r="F12" s="169"/>
      <c r="G12" s="291">
        <v>8</v>
      </c>
      <c r="H12" s="218"/>
      <c r="I12" s="219">
        <v>1932</v>
      </c>
      <c r="J12" s="218">
        <v>4</v>
      </c>
      <c r="K12" s="199" t="s">
        <v>610</v>
      </c>
      <c r="L12" s="199" t="s">
        <v>374</v>
      </c>
      <c r="M12" s="199" t="s">
        <v>605</v>
      </c>
      <c r="N12" s="189" t="s">
        <v>376</v>
      </c>
      <c r="O12" s="189" t="s">
        <v>376</v>
      </c>
      <c r="P12" s="189" t="s">
        <v>377</v>
      </c>
      <c r="Q12" s="189" t="s">
        <v>376</v>
      </c>
      <c r="R12" s="189" t="s">
        <v>376</v>
      </c>
      <c r="S12" s="189" t="s">
        <v>376</v>
      </c>
      <c r="T12" s="189" t="s">
        <v>376</v>
      </c>
      <c r="U12" s="189"/>
      <c r="V12" s="189" t="s">
        <v>376</v>
      </c>
      <c r="W12" s="189" t="s">
        <v>376</v>
      </c>
      <c r="X12" s="190" t="s">
        <v>376</v>
      </c>
      <c r="Y12" s="190" t="s">
        <v>376</v>
      </c>
      <c r="Z12" s="232" t="s">
        <v>766</v>
      </c>
      <c r="AA12" s="201" t="s">
        <v>376</v>
      </c>
      <c r="AB12" s="201">
        <v>2017</v>
      </c>
      <c r="AC12" s="201"/>
      <c r="AD12" s="201" t="s">
        <v>635</v>
      </c>
      <c r="AE12" s="233" t="s">
        <v>607</v>
      </c>
      <c r="AF12" s="211">
        <v>31586</v>
      </c>
      <c r="AG12" s="188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</row>
    <row r="13" spans="1:236" s="10" customFormat="1" ht="14.25" customHeight="1">
      <c r="A13" s="337">
        <v>9</v>
      </c>
      <c r="B13" s="279" t="s">
        <v>261</v>
      </c>
      <c r="C13" s="182" t="s">
        <v>291</v>
      </c>
      <c r="D13" s="312">
        <v>113.22</v>
      </c>
      <c r="E13" s="237">
        <v>113220</v>
      </c>
      <c r="F13" s="183"/>
      <c r="G13" s="291">
        <v>2</v>
      </c>
      <c r="H13" s="218"/>
      <c r="I13" s="219">
        <v>1900</v>
      </c>
      <c r="J13" s="218">
        <v>2</v>
      </c>
      <c r="K13" s="199" t="s">
        <v>610</v>
      </c>
      <c r="L13" s="199" t="s">
        <v>374</v>
      </c>
      <c r="M13" s="199" t="s">
        <v>382</v>
      </c>
      <c r="N13" s="189" t="s">
        <v>376</v>
      </c>
      <c r="O13" s="189" t="s">
        <v>376</v>
      </c>
      <c r="P13" s="189" t="s">
        <v>377</v>
      </c>
      <c r="Q13" s="189" t="s">
        <v>376</v>
      </c>
      <c r="R13" s="189" t="s">
        <v>376</v>
      </c>
      <c r="S13" s="189" t="s">
        <v>376</v>
      </c>
      <c r="T13" s="189" t="s">
        <v>376</v>
      </c>
      <c r="U13" s="189"/>
      <c r="V13" s="189" t="s">
        <v>376</v>
      </c>
      <c r="W13" s="189" t="s">
        <v>376</v>
      </c>
      <c r="X13" s="190" t="s">
        <v>376</v>
      </c>
      <c r="Y13" s="190" t="s">
        <v>376</v>
      </c>
      <c r="Z13" s="232" t="s">
        <v>766</v>
      </c>
      <c r="AA13" s="201"/>
      <c r="AB13" s="232" t="s">
        <v>770</v>
      </c>
      <c r="AC13" s="201"/>
      <c r="AD13" s="201">
        <v>2018</v>
      </c>
      <c r="AE13" s="233" t="s">
        <v>608</v>
      </c>
      <c r="AF13" s="211">
        <v>2500</v>
      </c>
      <c r="AG13" s="188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</row>
    <row r="14" spans="1:236" s="10" customFormat="1" ht="14.25" customHeight="1">
      <c r="A14" s="337">
        <v>10</v>
      </c>
      <c r="B14" s="279" t="s">
        <v>748</v>
      </c>
      <c r="C14" s="235" t="s">
        <v>287</v>
      </c>
      <c r="D14" s="314">
        <v>197.23</v>
      </c>
      <c r="E14" s="237">
        <v>197230</v>
      </c>
      <c r="F14" s="237"/>
      <c r="G14" s="307">
        <v>5</v>
      </c>
      <c r="H14" s="251"/>
      <c r="I14" s="219">
        <v>1900</v>
      </c>
      <c r="J14" s="251"/>
      <c r="K14" s="199" t="s">
        <v>610</v>
      </c>
      <c r="L14" s="199" t="s">
        <v>374</v>
      </c>
      <c r="M14" s="199" t="s">
        <v>382</v>
      </c>
      <c r="N14" s="189" t="s">
        <v>376</v>
      </c>
      <c r="O14" s="189" t="s">
        <v>376</v>
      </c>
      <c r="P14" s="189" t="s">
        <v>578</v>
      </c>
      <c r="Q14" s="189" t="s">
        <v>376</v>
      </c>
      <c r="R14" s="189" t="s">
        <v>376</v>
      </c>
      <c r="S14" s="189" t="s">
        <v>376</v>
      </c>
      <c r="T14" s="189" t="s">
        <v>376</v>
      </c>
      <c r="U14" s="189"/>
      <c r="V14" s="189" t="s">
        <v>376</v>
      </c>
      <c r="W14" s="189" t="s">
        <v>376</v>
      </c>
      <c r="X14" s="190" t="s">
        <v>376</v>
      </c>
      <c r="Y14" s="190" t="s">
        <v>378</v>
      </c>
      <c r="Z14" s="201"/>
      <c r="AA14" s="201"/>
      <c r="AB14" s="201"/>
      <c r="AC14" s="201"/>
      <c r="AD14" s="201"/>
      <c r="AE14" s="233"/>
      <c r="AF14" s="211"/>
      <c r="AG14" s="188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</row>
    <row r="15" spans="1:236" s="10" customFormat="1" ht="14.25" customHeight="1">
      <c r="A15" s="337">
        <v>11</v>
      </c>
      <c r="B15" s="279" t="s">
        <v>749</v>
      </c>
      <c r="C15" s="235" t="s">
        <v>287</v>
      </c>
      <c r="D15" s="314">
        <v>181.99</v>
      </c>
      <c r="E15" s="237">
        <v>181990</v>
      </c>
      <c r="F15" s="237"/>
      <c r="G15" s="307">
        <v>4</v>
      </c>
      <c r="H15" s="251"/>
      <c r="I15" s="219">
        <v>1900</v>
      </c>
      <c r="J15" s="251"/>
      <c r="K15" s="199" t="s">
        <v>610</v>
      </c>
      <c r="L15" s="199" t="s">
        <v>374</v>
      </c>
      <c r="M15" s="199" t="s">
        <v>382</v>
      </c>
      <c r="N15" s="189" t="s">
        <v>376</v>
      </c>
      <c r="O15" s="189" t="s">
        <v>376</v>
      </c>
      <c r="P15" s="189" t="s">
        <v>377</v>
      </c>
      <c r="Q15" s="189" t="s">
        <v>376</v>
      </c>
      <c r="R15" s="189" t="s">
        <v>376</v>
      </c>
      <c r="S15" s="189" t="s">
        <v>376</v>
      </c>
      <c r="T15" s="189" t="s">
        <v>376</v>
      </c>
      <c r="U15" s="189"/>
      <c r="V15" s="189" t="s">
        <v>376</v>
      </c>
      <c r="W15" s="189" t="s">
        <v>376</v>
      </c>
      <c r="X15" s="190" t="s">
        <v>376</v>
      </c>
      <c r="Y15" s="190" t="s">
        <v>378</v>
      </c>
      <c r="Z15" s="201"/>
      <c r="AA15" s="201"/>
      <c r="AB15" s="201"/>
      <c r="AC15" s="201"/>
      <c r="AD15" s="201"/>
      <c r="AE15" s="233"/>
      <c r="AF15" s="211"/>
      <c r="AG15" s="188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</row>
    <row r="16" spans="1:236" s="10" customFormat="1" ht="14.25" customHeight="1">
      <c r="A16" s="337">
        <v>12</v>
      </c>
      <c r="B16" s="279" t="s">
        <v>750</v>
      </c>
      <c r="C16" s="235" t="s">
        <v>287</v>
      </c>
      <c r="D16" s="314">
        <v>88.58</v>
      </c>
      <c r="E16" s="237">
        <v>88580</v>
      </c>
      <c r="F16" s="237"/>
      <c r="G16" s="307">
        <v>4</v>
      </c>
      <c r="H16" s="251"/>
      <c r="I16" s="219">
        <v>1900</v>
      </c>
      <c r="J16" s="251"/>
      <c r="K16" s="199" t="s">
        <v>610</v>
      </c>
      <c r="L16" s="199" t="s">
        <v>374</v>
      </c>
      <c r="M16" s="199" t="s">
        <v>382</v>
      </c>
      <c r="N16" s="189" t="s">
        <v>376</v>
      </c>
      <c r="O16" s="189" t="s">
        <v>376</v>
      </c>
      <c r="P16" s="189" t="s">
        <v>377</v>
      </c>
      <c r="Q16" s="189" t="s">
        <v>376</v>
      </c>
      <c r="R16" s="189" t="s">
        <v>376</v>
      </c>
      <c r="S16" s="189" t="s">
        <v>376</v>
      </c>
      <c r="T16" s="189" t="s">
        <v>376</v>
      </c>
      <c r="U16" s="189"/>
      <c r="V16" s="189" t="s">
        <v>376</v>
      </c>
      <c r="W16" s="189" t="s">
        <v>376</v>
      </c>
      <c r="X16" s="190" t="s">
        <v>376</v>
      </c>
      <c r="Y16" s="190" t="s">
        <v>378</v>
      </c>
      <c r="Z16" s="201"/>
      <c r="AA16" s="201"/>
      <c r="AB16" s="201"/>
      <c r="AC16" s="201"/>
      <c r="AD16" s="201"/>
      <c r="AE16" s="233"/>
      <c r="AF16" s="211"/>
      <c r="AG16" s="188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</row>
    <row r="17" spans="1:239" s="10" customFormat="1" ht="14.25" customHeight="1">
      <c r="A17" s="337">
        <v>13</v>
      </c>
      <c r="B17" s="279" t="s">
        <v>751</v>
      </c>
      <c r="C17" s="235" t="s">
        <v>287</v>
      </c>
      <c r="D17" s="314">
        <v>53.88</v>
      </c>
      <c r="E17" s="237">
        <v>53880</v>
      </c>
      <c r="F17" s="237"/>
      <c r="G17" s="307">
        <v>3</v>
      </c>
      <c r="H17" s="251"/>
      <c r="I17" s="219">
        <v>1900</v>
      </c>
      <c r="J17" s="251"/>
      <c r="K17" s="199" t="s">
        <v>610</v>
      </c>
      <c r="L17" s="199" t="s">
        <v>374</v>
      </c>
      <c r="M17" s="199" t="s">
        <v>382</v>
      </c>
      <c r="N17" s="189" t="s">
        <v>376</v>
      </c>
      <c r="O17" s="189" t="s">
        <v>376</v>
      </c>
      <c r="P17" s="189"/>
      <c r="Q17" s="189" t="s">
        <v>376</v>
      </c>
      <c r="R17" s="189" t="s">
        <v>376</v>
      </c>
      <c r="S17" s="189" t="s">
        <v>376</v>
      </c>
      <c r="T17" s="189" t="s">
        <v>376</v>
      </c>
      <c r="U17" s="189"/>
      <c r="V17" s="189"/>
      <c r="W17" s="189" t="s">
        <v>376</v>
      </c>
      <c r="X17" s="190" t="s">
        <v>376</v>
      </c>
      <c r="Y17" s="190" t="s">
        <v>378</v>
      </c>
      <c r="Z17" s="201"/>
      <c r="AA17" s="201"/>
      <c r="AB17" s="201"/>
      <c r="AC17" s="201"/>
      <c r="AD17" s="201"/>
      <c r="AE17" s="233"/>
      <c r="AF17" s="211"/>
      <c r="AG17" s="188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</row>
    <row r="18" spans="1:239" s="10" customFormat="1" ht="14.25" customHeight="1">
      <c r="A18" s="337">
        <v>14</v>
      </c>
      <c r="B18" s="280" t="s">
        <v>262</v>
      </c>
      <c r="C18" s="166" t="s">
        <v>306</v>
      </c>
      <c r="D18" s="168">
        <v>99.53</v>
      </c>
      <c r="E18" s="237">
        <v>99530</v>
      </c>
      <c r="F18" s="169"/>
      <c r="G18" s="291">
        <v>2</v>
      </c>
      <c r="H18" s="218"/>
      <c r="I18" s="219">
        <v>1937</v>
      </c>
      <c r="J18" s="218">
        <v>2</v>
      </c>
      <c r="K18" s="199" t="s">
        <v>610</v>
      </c>
      <c r="L18" s="199" t="s">
        <v>374</v>
      </c>
      <c r="M18" s="199" t="s">
        <v>382</v>
      </c>
      <c r="N18" s="189" t="s">
        <v>376</v>
      </c>
      <c r="O18" s="189" t="s">
        <v>376</v>
      </c>
      <c r="P18" s="189" t="s">
        <v>377</v>
      </c>
      <c r="Q18" s="189" t="s">
        <v>378</v>
      </c>
      <c r="R18" s="189" t="s">
        <v>376</v>
      </c>
      <c r="S18" s="189" t="s">
        <v>376</v>
      </c>
      <c r="T18" s="189" t="s">
        <v>376</v>
      </c>
      <c r="U18" s="189"/>
      <c r="V18" s="189" t="s">
        <v>376</v>
      </c>
      <c r="W18" s="189" t="s">
        <v>376</v>
      </c>
      <c r="X18" s="190" t="s">
        <v>376</v>
      </c>
      <c r="Y18" s="190" t="s">
        <v>378</v>
      </c>
      <c r="Z18" s="232" t="s">
        <v>766</v>
      </c>
      <c r="AA18" s="360" t="s">
        <v>376</v>
      </c>
      <c r="AB18" s="201" t="s">
        <v>769</v>
      </c>
      <c r="AC18" s="201"/>
      <c r="AD18" s="201" t="s">
        <v>626</v>
      </c>
      <c r="AE18" s="233" t="s">
        <v>609</v>
      </c>
      <c r="AF18" s="361">
        <v>38151</v>
      </c>
      <c r="AG18" s="188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</row>
    <row r="19" spans="1:239" ht="36" customHeight="1">
      <c r="A19" s="369" t="s">
        <v>263</v>
      </c>
      <c r="B19" s="369"/>
      <c r="C19" s="369"/>
      <c r="D19" s="262">
        <f>SUM(D5:D18)</f>
        <v>2715.0099999999998</v>
      </c>
      <c r="E19" s="288">
        <f>SUM(E5:E18)</f>
        <v>2715010</v>
      </c>
      <c r="F19" s="288">
        <f>SUM(F5:F18)</f>
        <v>0</v>
      </c>
      <c r="G19" s="308">
        <f>SUM(G5:G18)</f>
        <v>59</v>
      </c>
      <c r="H19" s="160">
        <f>SUM(H5:H18)</f>
        <v>2</v>
      </c>
      <c r="I19" s="220"/>
      <c r="J19" s="220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Y19" s="158"/>
      <c r="Z19" s="158"/>
      <c r="AA19" s="158"/>
      <c r="AB19" s="158"/>
      <c r="AC19" s="158"/>
      <c r="AD19" s="158"/>
      <c r="AE19" s="158"/>
      <c r="AF19" s="158"/>
      <c r="AG19" s="159"/>
    </row>
    <row r="20" spans="1:239" s="12" customFormat="1" ht="34.5" customHeight="1">
      <c r="A20" s="401"/>
      <c r="B20" s="401"/>
      <c r="C20" s="401"/>
      <c r="D20" s="401"/>
      <c r="E20" s="373">
        <f>E19+F19</f>
        <v>2715010</v>
      </c>
      <c r="F20" s="373"/>
      <c r="G20" s="187"/>
      <c r="H20" s="221"/>
      <c r="I20" s="221"/>
      <c r="J20" s="22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8"/>
      <c r="Y20" s="8"/>
      <c r="Z20" s="8"/>
      <c r="AA20" s="8"/>
      <c r="AB20" s="8"/>
      <c r="AC20" s="8"/>
      <c r="AD20" s="8"/>
      <c r="AE20" s="8"/>
      <c r="AF20" s="8"/>
      <c r="AG20" s="8"/>
      <c r="IB20" s="13"/>
      <c r="IC20" s="13"/>
      <c r="ID20" s="13"/>
      <c r="IE20" s="13"/>
    </row>
    <row r="21" spans="1:239" ht="15">
      <c r="A21" s="380"/>
      <c r="B21" s="380"/>
      <c r="C21" s="380"/>
      <c r="D21" s="55"/>
      <c r="E21" s="55"/>
      <c r="F21" s="54"/>
      <c r="G21" s="187"/>
    </row>
    <row r="22" spans="1:239" ht="15">
      <c r="A22" s="19"/>
      <c r="B22" s="111"/>
      <c r="C22" s="111"/>
      <c r="D22" s="116"/>
      <c r="E22" s="116"/>
      <c r="F22" s="30"/>
      <c r="G22" s="187"/>
    </row>
    <row r="23" spans="1:239" ht="15">
      <c r="A23" s="19"/>
      <c r="B23" s="111"/>
      <c r="C23" s="111"/>
      <c r="D23" s="116"/>
      <c r="E23" s="116"/>
      <c r="F23" s="30"/>
      <c r="G23" s="187"/>
    </row>
    <row r="24" spans="1:239" ht="63" customHeight="1">
      <c r="A24" s="33"/>
      <c r="B24" s="45"/>
      <c r="C24" s="45"/>
      <c r="D24" s="37"/>
      <c r="E24" s="36"/>
      <c r="F24" s="37"/>
      <c r="G24" s="187"/>
    </row>
    <row r="25" spans="1:239" ht="61.5" customHeight="1">
      <c r="A25" s="33"/>
      <c r="B25" s="59"/>
      <c r="C25" s="59"/>
      <c r="D25" s="47"/>
      <c r="E25" s="57"/>
      <c r="F25" s="47"/>
      <c r="G25" s="222"/>
    </row>
    <row r="26" spans="1:239">
      <c r="G26" s="187"/>
    </row>
    <row r="27" spans="1:239">
      <c r="G27" s="187"/>
    </row>
    <row r="28" spans="1:239">
      <c r="G28" s="187"/>
    </row>
    <row r="29" spans="1:239" ht="19.5" customHeight="1">
      <c r="G29" s="187"/>
    </row>
    <row r="30" spans="1:239" ht="15.75" customHeight="1">
      <c r="G30" s="187"/>
    </row>
    <row r="31" spans="1:239">
      <c r="G31" s="187"/>
    </row>
    <row r="32" spans="1:239">
      <c r="G32" s="187"/>
    </row>
    <row r="33" spans="7:7">
      <c r="G33" s="187"/>
    </row>
    <row r="34" spans="7:7">
      <c r="G34" s="187"/>
    </row>
    <row r="35" spans="7:7">
      <c r="G35" s="187"/>
    </row>
    <row r="36" spans="7:7" ht="13.5" customHeight="1">
      <c r="G36" s="187"/>
    </row>
    <row r="37" spans="7:7">
      <c r="G37" s="187"/>
    </row>
    <row r="38" spans="7:7">
      <c r="G38" s="187"/>
    </row>
    <row r="39" spans="7:7">
      <c r="G39" s="187"/>
    </row>
    <row r="40" spans="7:7">
      <c r="G40" s="187"/>
    </row>
    <row r="41" spans="7:7">
      <c r="G41" s="187"/>
    </row>
    <row r="42" spans="7:7">
      <c r="G42" s="187"/>
    </row>
    <row r="43" spans="7:7">
      <c r="G43" s="187"/>
    </row>
    <row r="44" spans="7:7">
      <c r="G44" s="187"/>
    </row>
    <row r="45" spans="7:7">
      <c r="G45" s="187"/>
    </row>
    <row r="46" spans="7:7">
      <c r="G46" s="187"/>
    </row>
    <row r="47" spans="7:7">
      <c r="G47" s="187"/>
    </row>
    <row r="48" spans="7:7">
      <c r="G48" s="187"/>
    </row>
    <row r="49" spans="7:7">
      <c r="G49" s="187"/>
    </row>
    <row r="50" spans="7:7">
      <c r="G50" s="187"/>
    </row>
    <row r="51" spans="7:7">
      <c r="G51" s="187"/>
    </row>
    <row r="52" spans="7:7">
      <c r="G52" s="187"/>
    </row>
    <row r="53" spans="7:7">
      <c r="G53" s="187"/>
    </row>
    <row r="54" spans="7:7">
      <c r="G54" s="187"/>
    </row>
    <row r="55" spans="7:7">
      <c r="G55" s="187"/>
    </row>
    <row r="56" spans="7:7">
      <c r="G56" s="187"/>
    </row>
    <row r="57" spans="7:7">
      <c r="G57" s="187"/>
    </row>
    <row r="58" spans="7:7">
      <c r="G58" s="187"/>
    </row>
    <row r="59" spans="7:7">
      <c r="G59" s="187"/>
    </row>
    <row r="60" spans="7:7">
      <c r="G60" s="187"/>
    </row>
    <row r="61" spans="7:7">
      <c r="G61" s="187"/>
    </row>
    <row r="62" spans="7:7">
      <c r="G62" s="187"/>
    </row>
    <row r="63" spans="7:7">
      <c r="G63" s="187"/>
    </row>
    <row r="64" spans="7:7">
      <c r="G64" s="187"/>
    </row>
    <row r="65" spans="7:7">
      <c r="G65" s="187"/>
    </row>
    <row r="66" spans="7:7">
      <c r="G66" s="187"/>
    </row>
    <row r="67" spans="7:7">
      <c r="G67" s="187"/>
    </row>
    <row r="68" spans="7:7" ht="18.75" customHeight="1">
      <c r="G68" s="187"/>
    </row>
    <row r="69" spans="7:7">
      <c r="G69" s="187"/>
    </row>
    <row r="70" spans="7:7">
      <c r="G70" s="187"/>
    </row>
    <row r="71" spans="7:7" ht="18.75" customHeight="1">
      <c r="G71" s="187"/>
    </row>
    <row r="72" spans="7:7">
      <c r="G72" s="187"/>
    </row>
    <row r="73" spans="7:7" ht="18.75" customHeight="1">
      <c r="G73" s="187"/>
    </row>
    <row r="74" spans="7:7">
      <c r="G74" s="187"/>
    </row>
    <row r="75" spans="7:7" ht="18.75" customHeight="1">
      <c r="G75" s="187"/>
    </row>
    <row r="76" spans="7:7">
      <c r="G76" s="187"/>
    </row>
    <row r="77" spans="7:7" ht="18.75" customHeight="1">
      <c r="G77" s="187"/>
    </row>
    <row r="78" spans="7:7">
      <c r="G78" s="187"/>
    </row>
    <row r="79" spans="7:7">
      <c r="G79" s="187"/>
    </row>
    <row r="80" spans="7:7">
      <c r="G80" s="187"/>
    </row>
    <row r="81" spans="7:7">
      <c r="G81" s="187"/>
    </row>
    <row r="82" spans="7:7">
      <c r="G82" s="187"/>
    </row>
    <row r="83" spans="7:7">
      <c r="G83" s="187"/>
    </row>
    <row r="84" spans="7:7">
      <c r="G84" s="187"/>
    </row>
    <row r="85" spans="7:7">
      <c r="G85" s="187"/>
    </row>
    <row r="86" spans="7:7">
      <c r="G86" s="187"/>
    </row>
    <row r="87" spans="7:7">
      <c r="G87" s="187"/>
    </row>
    <row r="88" spans="7:7">
      <c r="G88" s="187"/>
    </row>
    <row r="89" spans="7:7">
      <c r="G89" s="187"/>
    </row>
    <row r="90" spans="7:7">
      <c r="G90" s="187"/>
    </row>
    <row r="91" spans="7:7">
      <c r="G91" s="187"/>
    </row>
    <row r="92" spans="7:7">
      <c r="G92" s="187"/>
    </row>
    <row r="93" spans="7:7">
      <c r="G93" s="187"/>
    </row>
    <row r="94" spans="7:7">
      <c r="G94" s="187"/>
    </row>
    <row r="95" spans="7:7">
      <c r="G95" s="187"/>
    </row>
    <row r="96" spans="7:7">
      <c r="G96" s="187"/>
    </row>
    <row r="97" spans="7:7">
      <c r="G97" s="187"/>
    </row>
    <row r="98" spans="7:7">
      <c r="G98" s="187"/>
    </row>
    <row r="99" spans="7:7">
      <c r="G99" s="187"/>
    </row>
    <row r="100" spans="7:7">
      <c r="G100" s="187"/>
    </row>
    <row r="101" spans="7:7">
      <c r="G101" s="187"/>
    </row>
    <row r="102" spans="7:7">
      <c r="G102" s="187"/>
    </row>
    <row r="103" spans="7:7">
      <c r="G103" s="187"/>
    </row>
    <row r="104" spans="7:7">
      <c r="G104" s="187"/>
    </row>
    <row r="105" spans="7:7">
      <c r="G105" s="187"/>
    </row>
    <row r="106" spans="7:7">
      <c r="G106" s="187"/>
    </row>
    <row r="107" spans="7:7">
      <c r="G107" s="187"/>
    </row>
    <row r="108" spans="7:7">
      <c r="G108" s="187"/>
    </row>
    <row r="109" spans="7:7">
      <c r="G109" s="187"/>
    </row>
    <row r="110" spans="7:7">
      <c r="G110" s="187"/>
    </row>
    <row r="111" spans="7:7">
      <c r="G111" s="187"/>
    </row>
    <row r="112" spans="7:7">
      <c r="G112" s="187"/>
    </row>
    <row r="113" spans="7:7">
      <c r="G113" s="187"/>
    </row>
    <row r="114" spans="7:7">
      <c r="G114" s="187"/>
    </row>
    <row r="115" spans="7:7">
      <c r="G115" s="187"/>
    </row>
    <row r="116" spans="7:7">
      <c r="G116" s="187"/>
    </row>
    <row r="117" spans="7:7">
      <c r="G117" s="187"/>
    </row>
    <row r="118" spans="7:7">
      <c r="G118" s="187"/>
    </row>
    <row r="119" spans="7:7">
      <c r="G119" s="187"/>
    </row>
    <row r="120" spans="7:7">
      <c r="G120" s="187"/>
    </row>
    <row r="121" spans="7:7">
      <c r="G121" s="187"/>
    </row>
    <row r="122" spans="7:7">
      <c r="G122" s="187"/>
    </row>
    <row r="123" spans="7:7">
      <c r="G123" s="187"/>
    </row>
    <row r="124" spans="7:7">
      <c r="G124" s="187"/>
    </row>
    <row r="125" spans="7:7">
      <c r="G125" s="187"/>
    </row>
    <row r="126" spans="7:7">
      <c r="G126" s="187"/>
    </row>
    <row r="127" spans="7:7">
      <c r="G127" s="187"/>
    </row>
    <row r="128" spans="7:7">
      <c r="G128" s="187"/>
    </row>
    <row r="129" spans="7:7">
      <c r="G129" s="187"/>
    </row>
    <row r="130" spans="7:7">
      <c r="G130" s="187"/>
    </row>
    <row r="131" spans="7:7">
      <c r="G131" s="187"/>
    </row>
    <row r="132" spans="7:7">
      <c r="G132" s="187"/>
    </row>
    <row r="133" spans="7:7">
      <c r="G133" s="187"/>
    </row>
    <row r="134" spans="7:7">
      <c r="G134" s="187"/>
    </row>
    <row r="135" spans="7:7">
      <c r="G135" s="187"/>
    </row>
    <row r="136" spans="7:7">
      <c r="G136" s="187"/>
    </row>
    <row r="137" spans="7:7">
      <c r="G137" s="187"/>
    </row>
    <row r="138" spans="7:7">
      <c r="G138" s="187"/>
    </row>
    <row r="139" spans="7:7">
      <c r="G139" s="187"/>
    </row>
    <row r="140" spans="7:7">
      <c r="G140" s="187"/>
    </row>
    <row r="141" spans="7:7">
      <c r="G141" s="187"/>
    </row>
    <row r="142" spans="7:7">
      <c r="G142" s="187"/>
    </row>
    <row r="143" spans="7:7">
      <c r="G143" s="187"/>
    </row>
    <row r="144" spans="7:7">
      <c r="G144" s="187"/>
    </row>
    <row r="145" spans="7:33">
      <c r="G145" s="187"/>
    </row>
    <row r="146" spans="7:33">
      <c r="G146" s="187"/>
    </row>
    <row r="147" spans="7:33">
      <c r="G147" s="187"/>
    </row>
    <row r="148" spans="7:33">
      <c r="G148" s="187"/>
    </row>
    <row r="149" spans="7:33">
      <c r="G149" s="223"/>
      <c r="H149" s="224"/>
      <c r="I149" s="224"/>
      <c r="J149" s="224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</row>
    <row r="150" spans="7:33">
      <c r="G150" s="187"/>
    </row>
    <row r="151" spans="7:33">
      <c r="G151" s="187"/>
    </row>
    <row r="152" spans="7:33">
      <c r="G152" s="187"/>
    </row>
    <row r="153" spans="7:33">
      <c r="G153" s="187"/>
    </row>
    <row r="154" spans="7:33">
      <c r="G154" s="187"/>
    </row>
    <row r="155" spans="7:33" ht="15">
      <c r="G155" s="187"/>
      <c r="H155" s="225"/>
      <c r="I155" s="225"/>
      <c r="J155" s="225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</row>
    <row r="156" spans="7:33" ht="15">
      <c r="G156" s="226"/>
      <c r="H156" s="226"/>
      <c r="I156" s="226"/>
      <c r="J156" s="226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</row>
    <row r="157" spans="7:33" ht="15">
      <c r="G157" s="226"/>
      <c r="H157" s="226"/>
      <c r="I157" s="226"/>
      <c r="J157" s="226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</row>
  </sheetData>
  <sheetProtection selectLockedCells="1" selectUnlockedCells="1"/>
  <mergeCells count="6">
    <mergeCell ref="AD2:AF2"/>
    <mergeCell ref="A1:F1"/>
    <mergeCell ref="E20:F20"/>
    <mergeCell ref="A21:C21"/>
    <mergeCell ref="A20:D20"/>
    <mergeCell ref="A19:C19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rstPageNumber="0" orientation="portrait" horizontalDpi="300" verticalDpi="300" r:id="rId1"/>
  <headerFooter alignWithMargins="0">
    <oddFooter>&amp;L&amp;A&amp;CStrona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G67"/>
  <sheetViews>
    <sheetView view="pageBreakPreview" zoomScale="75" zoomScaleNormal="75" zoomScaleSheetLayoutView="75" workbookViewId="0">
      <pane xSplit="2" ySplit="4" topLeftCell="C5" activePane="bottomRight" state="frozen"/>
      <selection activeCell="F2" sqref="F2"/>
      <selection pane="topRight" activeCell="F2" sqref="F2"/>
      <selection pane="bottomLeft" activeCell="F2" sqref="F2"/>
      <selection pane="bottomRight" activeCell="F4" sqref="F4"/>
    </sheetView>
  </sheetViews>
  <sheetFormatPr defaultColWidth="9.140625" defaultRowHeight="14.25"/>
  <cols>
    <col min="1" max="1" width="5.7109375" style="1" customWidth="1"/>
    <col min="2" max="2" width="31.42578125" style="8" customWidth="1"/>
    <col min="3" max="3" width="12.7109375" style="8" customWidth="1"/>
    <col min="4" max="4" width="18.28515625" style="5" customWidth="1"/>
    <col min="5" max="5" width="19" style="5" customWidth="1"/>
    <col min="6" max="6" width="22.140625" style="4" customWidth="1"/>
    <col min="7" max="240" width="9.140625" style="3" customWidth="1"/>
  </cols>
  <sheetData>
    <row r="1" spans="1:241" s="120" customFormat="1" ht="37.5" customHeight="1">
      <c r="A1" s="378" t="s">
        <v>264</v>
      </c>
      <c r="B1" s="378"/>
      <c r="C1" s="378"/>
      <c r="D1" s="378"/>
      <c r="E1" s="378"/>
      <c r="F1" s="37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</row>
    <row r="2" spans="1:241" s="121" customFormat="1" ht="30.75" customHeight="1">
      <c r="A2" s="133"/>
      <c r="B2" s="316" t="str">
        <f>'Budynki mieszkalne'!B2</f>
        <v>Stan na dzień 01.01.2023r.</v>
      </c>
      <c r="C2" s="135"/>
      <c r="D2" s="134"/>
      <c r="F2" s="134"/>
    </row>
    <row r="3" spans="1:241" s="8" customFormat="1" ht="99.75" customHeight="1">
      <c r="A3" s="273" t="s">
        <v>1</v>
      </c>
      <c r="B3" s="274" t="s">
        <v>2</v>
      </c>
      <c r="C3" s="275" t="s">
        <v>319</v>
      </c>
      <c r="D3" s="276" t="s">
        <v>265</v>
      </c>
      <c r="E3" s="263" t="s">
        <v>647</v>
      </c>
      <c r="F3" s="309" t="s">
        <v>3</v>
      </c>
    </row>
    <row r="4" spans="1:241" s="8" customFormat="1" ht="12.75" customHeight="1">
      <c r="A4" s="278" t="s">
        <v>4</v>
      </c>
      <c r="B4" s="278" t="s">
        <v>5</v>
      </c>
      <c r="C4" s="278" t="s">
        <v>6</v>
      </c>
      <c r="D4" s="278" t="s">
        <v>7</v>
      </c>
      <c r="E4" s="278" t="s">
        <v>773</v>
      </c>
      <c r="F4" s="278" t="s">
        <v>8</v>
      </c>
    </row>
    <row r="5" spans="1:241" s="10" customFormat="1">
      <c r="A5" s="166">
        <v>1</v>
      </c>
      <c r="B5" s="279" t="s">
        <v>254</v>
      </c>
      <c r="C5" s="166" t="s">
        <v>268</v>
      </c>
      <c r="D5" s="312">
        <v>29.04</v>
      </c>
      <c r="E5" s="237">
        <v>14520</v>
      </c>
      <c r="F5" s="18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</row>
    <row r="6" spans="1:241" s="10" customFormat="1">
      <c r="A6" s="337">
        <v>2</v>
      </c>
      <c r="B6" s="279" t="s">
        <v>256</v>
      </c>
      <c r="C6" s="166" t="s">
        <v>268</v>
      </c>
      <c r="D6" s="312">
        <v>25.14</v>
      </c>
      <c r="E6" s="237">
        <v>12570</v>
      </c>
      <c r="F6" s="18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</row>
    <row r="7" spans="1:241" s="10" customFormat="1">
      <c r="A7" s="337">
        <v>3</v>
      </c>
      <c r="B7" s="280" t="s">
        <v>258</v>
      </c>
      <c r="C7" s="166" t="s">
        <v>33</v>
      </c>
      <c r="D7" s="168">
        <v>154</v>
      </c>
      <c r="E7" s="237">
        <v>77000</v>
      </c>
      <c r="F7" s="16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</row>
    <row r="8" spans="1:241" s="10" customFormat="1" ht="14.25" customHeight="1">
      <c r="A8" s="337">
        <v>4</v>
      </c>
      <c r="B8" s="167" t="s">
        <v>260</v>
      </c>
      <c r="C8" s="166" t="s">
        <v>296</v>
      </c>
      <c r="D8" s="168">
        <v>31.92</v>
      </c>
      <c r="E8" s="237">
        <v>15960</v>
      </c>
      <c r="F8" s="16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</row>
    <row r="9" spans="1:241" s="10" customFormat="1" ht="14.25" customHeight="1">
      <c r="A9" s="337">
        <v>5</v>
      </c>
      <c r="B9" s="282" t="s">
        <v>752</v>
      </c>
      <c r="C9" s="166" t="s">
        <v>287</v>
      </c>
      <c r="D9" s="315">
        <v>35.97</v>
      </c>
      <c r="E9" s="183"/>
      <c r="F9" s="169">
        <v>20308.580000000002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</row>
    <row r="10" spans="1:241" s="10" customFormat="1">
      <c r="A10" s="337">
        <v>6</v>
      </c>
      <c r="B10" s="282" t="s">
        <v>753</v>
      </c>
      <c r="C10" s="166" t="s">
        <v>287</v>
      </c>
      <c r="D10" s="315">
        <v>13.45</v>
      </c>
      <c r="E10" s="237">
        <v>6725</v>
      </c>
      <c r="F10" s="16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</row>
    <row r="11" spans="1:241" s="10" customFormat="1">
      <c r="A11" s="337">
        <v>7</v>
      </c>
      <c r="B11" s="280" t="s">
        <v>262</v>
      </c>
      <c r="C11" s="166" t="s">
        <v>306</v>
      </c>
      <c r="D11" s="168">
        <v>12.96</v>
      </c>
      <c r="E11" s="237">
        <v>6480</v>
      </c>
      <c r="F11" s="16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</row>
    <row r="12" spans="1:241" ht="30.75" customHeight="1">
      <c r="A12" s="402" t="s">
        <v>263</v>
      </c>
      <c r="B12" s="403"/>
      <c r="C12" s="404"/>
      <c r="D12" s="262">
        <f>SUM(D5:D11)</f>
        <v>302.48</v>
      </c>
      <c r="E12" s="288">
        <f>SUM(E5:E11)</f>
        <v>133255</v>
      </c>
      <c r="F12" s="288">
        <f t="shared" ref="F12" si="0">SUM(F5:F11)</f>
        <v>20308.580000000002</v>
      </c>
    </row>
    <row r="13" spans="1:241" ht="30.75" customHeight="1">
      <c r="A13" s="383"/>
      <c r="B13" s="383"/>
      <c r="C13" s="383"/>
      <c r="D13" s="383"/>
      <c r="E13" s="373">
        <f>E12+F12</f>
        <v>153563.58000000002</v>
      </c>
      <c r="F13" s="373"/>
    </row>
    <row r="14" spans="1:241" s="165" customFormat="1">
      <c r="A14" s="117"/>
      <c r="B14" s="107"/>
      <c r="C14" s="107"/>
      <c r="D14" s="119"/>
      <c r="E14" s="330"/>
      <c r="F14" s="11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</row>
    <row r="15" spans="1:241" s="165" customFormat="1">
      <c r="A15" s="117"/>
      <c r="B15" s="65"/>
      <c r="C15" s="65"/>
      <c r="D15" s="327"/>
      <c r="E15" s="332"/>
      <c r="F15" s="32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</row>
    <row r="16" spans="1:241" s="165" customFormat="1">
      <c r="A16" s="1"/>
      <c r="B16" s="3"/>
      <c r="C16" s="3"/>
      <c r="D16" s="5"/>
      <c r="E16" s="5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</row>
    <row r="17" spans="1:240" s="165" customFormat="1">
      <c r="A17" s="1"/>
      <c r="B17" s="3"/>
      <c r="C17" s="3"/>
      <c r="D17" s="5"/>
      <c r="E17" s="5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</row>
    <row r="18" spans="1:240" s="165" customFormat="1">
      <c r="A18" s="1"/>
      <c r="B18" s="3"/>
      <c r="C18" s="3"/>
      <c r="D18" s="5"/>
      <c r="E18" s="5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</row>
    <row r="19" spans="1:240" s="165" customFormat="1">
      <c r="A19" s="1"/>
      <c r="B19" s="3"/>
      <c r="C19" s="3"/>
      <c r="D19" s="5"/>
      <c r="E19" s="5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</row>
    <row r="20" spans="1:240" s="165" customFormat="1">
      <c r="A20" s="1"/>
      <c r="B20" s="3"/>
      <c r="C20" s="3"/>
      <c r="D20" s="5"/>
      <c r="E20" s="5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</row>
    <row r="21" spans="1:240" s="165" customFormat="1">
      <c r="A21" s="1"/>
      <c r="B21" s="3"/>
      <c r="C21" s="3"/>
      <c r="D21" s="5"/>
      <c r="E21" s="5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</row>
    <row r="22" spans="1:240" s="165" customFormat="1">
      <c r="A22" s="1"/>
      <c r="B22" s="3"/>
      <c r="C22" s="3"/>
      <c r="D22" s="5"/>
      <c r="E22" s="5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</row>
    <row r="23" spans="1:240" s="165" customFormat="1">
      <c r="A23" s="1"/>
      <c r="B23" s="3"/>
      <c r="C23" s="3"/>
      <c r="D23" s="5"/>
      <c r="E23" s="5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</row>
    <row r="24" spans="1:240" s="165" customFormat="1">
      <c r="A24" s="1"/>
      <c r="B24" s="3"/>
      <c r="C24" s="3"/>
      <c r="D24" s="5"/>
      <c r="E24" s="5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</row>
    <row r="25" spans="1:240" s="165" customFormat="1">
      <c r="A25" s="1"/>
      <c r="B25" s="3"/>
      <c r="C25" s="3"/>
      <c r="D25" s="5"/>
      <c r="E25" s="5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</row>
    <row r="26" spans="1:240" s="165" customFormat="1">
      <c r="A26" s="1"/>
      <c r="B26" s="3"/>
      <c r="C26" s="3"/>
      <c r="D26" s="5"/>
      <c r="E26" s="5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</row>
    <row r="27" spans="1:240" s="165" customFormat="1">
      <c r="A27" s="1"/>
      <c r="B27" s="3"/>
      <c r="C27" s="3"/>
      <c r="D27" s="5"/>
      <c r="E27" s="5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</row>
    <row r="28" spans="1:240" s="165" customFormat="1">
      <c r="A28" s="1"/>
      <c r="B28" s="3"/>
      <c r="C28" s="3"/>
      <c r="D28" s="5"/>
      <c r="E28" s="5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</row>
    <row r="29" spans="1:240" s="165" customFormat="1">
      <c r="A29" s="1"/>
      <c r="B29" s="3"/>
      <c r="C29" s="3"/>
      <c r="D29" s="5"/>
      <c r="E29" s="5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</row>
    <row r="30" spans="1:240" s="165" customFormat="1">
      <c r="A30" s="1"/>
      <c r="B30" s="3"/>
      <c r="C30" s="3"/>
      <c r="D30" s="5"/>
      <c r="E30" s="5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</row>
    <row r="31" spans="1:240" s="165" customFormat="1">
      <c r="A31" s="1"/>
      <c r="B31" s="3"/>
      <c r="C31" s="3"/>
      <c r="D31" s="5"/>
      <c r="E31" s="5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</row>
    <row r="32" spans="1:240" s="165" customFormat="1">
      <c r="A32" s="1"/>
      <c r="B32" s="3"/>
      <c r="C32" s="3"/>
      <c r="D32" s="5"/>
      <c r="E32" s="5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</row>
    <row r="58" ht="18.75" customHeight="1"/>
    <row r="61" ht="18.75" customHeight="1"/>
    <row r="63" ht="18.75" customHeight="1"/>
    <row r="65" ht="18.75" customHeight="1"/>
    <row r="67" ht="18.75" customHeight="1"/>
  </sheetData>
  <sheetProtection selectLockedCells="1" selectUnlockedCells="1"/>
  <mergeCells count="4">
    <mergeCell ref="A1:F1"/>
    <mergeCell ref="A12:C12"/>
    <mergeCell ref="A13:D13"/>
    <mergeCell ref="E13:F13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rstPageNumber="0" orientation="portrait" horizontalDpi="300" verticalDpi="300" r:id="rId1"/>
  <headerFooter alignWithMargins="0">
    <oddFooter>&amp;L&amp;A&amp;CStrona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G61"/>
  <sheetViews>
    <sheetView view="pageBreakPreview" zoomScale="75" zoomScaleNormal="75" zoomScaleSheetLayoutView="75" workbookViewId="0">
      <pane xSplit="2" ySplit="4" topLeftCell="C5" activePane="bottomRight" state="frozen"/>
      <selection activeCell="F2" sqref="F2"/>
      <selection pane="topRight" activeCell="F2" sqref="F2"/>
      <selection pane="bottomLeft" activeCell="F2" sqref="F2"/>
      <selection pane="bottomRight" activeCell="G3" sqref="G3"/>
    </sheetView>
  </sheetViews>
  <sheetFormatPr defaultColWidth="9.140625" defaultRowHeight="15"/>
  <cols>
    <col min="1" max="1" width="5.7109375" style="1" customWidth="1"/>
    <col min="2" max="2" width="30.42578125" style="8" customWidth="1"/>
    <col min="3" max="3" width="12.7109375" style="8" customWidth="1"/>
    <col min="4" max="4" width="16.5703125" style="5" customWidth="1"/>
    <col min="5" max="5" width="20.42578125" style="5" customWidth="1"/>
    <col min="6" max="6" width="20.140625" style="4" customWidth="1"/>
    <col min="7" max="7" width="9.140625" style="11" customWidth="1"/>
    <col min="8" max="241" width="9.140625" style="3" customWidth="1"/>
  </cols>
  <sheetData>
    <row r="1" spans="1:241" s="120" customFormat="1" ht="32.25" customHeight="1">
      <c r="A1" s="378" t="s">
        <v>266</v>
      </c>
      <c r="B1" s="378"/>
      <c r="C1" s="378"/>
      <c r="D1" s="378"/>
      <c r="E1" s="378"/>
      <c r="F1" s="37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</row>
    <row r="2" spans="1:241" s="121" customFormat="1" ht="24.75" customHeight="1">
      <c r="A2" s="133"/>
      <c r="B2" s="316" t="str">
        <f>'Budynki mieszkalne'!B2</f>
        <v>Stan na dzień 01.01.2023r.</v>
      </c>
      <c r="C2" s="135"/>
      <c r="D2" s="134"/>
      <c r="F2" s="134"/>
    </row>
    <row r="3" spans="1:241" s="8" customFormat="1" ht="99.75" customHeight="1">
      <c r="A3" s="123" t="s">
        <v>1</v>
      </c>
      <c r="B3" s="124" t="s">
        <v>2</v>
      </c>
      <c r="C3" s="125" t="s">
        <v>319</v>
      </c>
      <c r="D3" s="129" t="s">
        <v>235</v>
      </c>
      <c r="E3" s="263" t="s">
        <v>647</v>
      </c>
      <c r="F3" s="130" t="s">
        <v>3</v>
      </c>
      <c r="G3" s="115"/>
    </row>
    <row r="4" spans="1:241" s="8" customFormat="1" ht="12.75" customHeight="1">
      <c r="A4" s="126" t="s">
        <v>4</v>
      </c>
      <c r="B4" s="126" t="s">
        <v>5</v>
      </c>
      <c r="C4" s="126" t="s">
        <v>6</v>
      </c>
      <c r="D4" s="126" t="s">
        <v>7</v>
      </c>
      <c r="E4" s="126" t="s">
        <v>773</v>
      </c>
      <c r="F4" s="126" t="s">
        <v>8</v>
      </c>
    </row>
    <row r="5" spans="1:241" s="10" customFormat="1" ht="14.25">
      <c r="A5" s="127">
        <v>1</v>
      </c>
      <c r="B5" s="136" t="s">
        <v>49</v>
      </c>
      <c r="C5" s="127" t="s">
        <v>42</v>
      </c>
      <c r="D5" s="128">
        <v>18</v>
      </c>
      <c r="E5" s="237">
        <v>9000</v>
      </c>
      <c r="F5" s="13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30" customHeight="1">
      <c r="A6" s="406" t="s">
        <v>267</v>
      </c>
      <c r="B6" s="406"/>
      <c r="C6" s="406"/>
      <c r="D6" s="131">
        <f>SUM(D5:D5)</f>
        <v>18</v>
      </c>
      <c r="E6" s="132">
        <f t="shared" ref="E6" si="0">SUM(E5:E5)</f>
        <v>9000</v>
      </c>
      <c r="F6" s="132">
        <f>SUM(F5:F5)</f>
        <v>0</v>
      </c>
    </row>
    <row r="7" spans="1:241" ht="30" customHeight="1">
      <c r="E7" s="405">
        <f>E6+F6</f>
        <v>9000</v>
      </c>
      <c r="F7" s="405"/>
    </row>
    <row r="8" spans="1:241">
      <c r="A8" s="19"/>
      <c r="B8" s="111"/>
      <c r="C8" s="111"/>
      <c r="D8" s="116"/>
      <c r="E8" s="116"/>
      <c r="F8" s="30"/>
    </row>
    <row r="9" spans="1:241">
      <c r="A9" s="19"/>
      <c r="B9" s="111"/>
      <c r="C9" s="111"/>
      <c r="D9" s="116"/>
      <c r="E9" s="116"/>
      <c r="F9" s="30"/>
    </row>
    <row r="10" spans="1:241">
      <c r="A10" s="19"/>
      <c r="B10" s="111"/>
      <c r="C10" s="111"/>
      <c r="D10" s="116"/>
      <c r="E10" s="116"/>
      <c r="F10" s="30"/>
    </row>
    <row r="11" spans="1:241">
      <c r="A11" s="19"/>
      <c r="B11" s="111"/>
      <c r="C11" s="111"/>
      <c r="D11" s="116"/>
      <c r="E11" s="116"/>
      <c r="F11" s="30"/>
    </row>
    <row r="12" spans="1:241">
      <c r="A12" s="380"/>
      <c r="B12" s="380"/>
      <c r="C12" s="380"/>
      <c r="D12" s="55"/>
      <c r="E12" s="55"/>
      <c r="F12" s="54"/>
    </row>
    <row r="13" spans="1:241">
      <c r="A13" s="19"/>
      <c r="B13" s="111"/>
      <c r="C13" s="111"/>
      <c r="D13" s="116"/>
      <c r="E13" s="116"/>
      <c r="F13" s="30"/>
    </row>
    <row r="14" spans="1:241">
      <c r="A14" s="19"/>
      <c r="B14" s="111"/>
      <c r="C14" s="111"/>
      <c r="D14" s="116"/>
      <c r="E14" s="116"/>
      <c r="F14" s="30"/>
    </row>
    <row r="20" ht="13.5" customHeight="1"/>
    <row r="52" ht="18.75" customHeight="1"/>
    <row r="55" ht="18.75" customHeight="1"/>
    <row r="57" ht="18.75" customHeight="1"/>
    <row r="59" ht="18.75" customHeight="1"/>
    <row r="61" ht="18.75" customHeight="1"/>
  </sheetData>
  <sheetProtection selectLockedCells="1" selectUnlockedCells="1"/>
  <mergeCells count="4">
    <mergeCell ref="A12:C12"/>
    <mergeCell ref="A1:F1"/>
    <mergeCell ref="E7:F7"/>
    <mergeCell ref="A6:C6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rstPageNumber="0" orientation="portrait" horizontalDpi="300" verticalDpi="300" r:id="rId1"/>
  <headerFooter alignWithMargins="0">
    <oddFooter>&amp;L&amp;A&amp;CStrona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30</vt:i4>
      </vt:variant>
    </vt:vector>
  </HeadingPairs>
  <TitlesOfParts>
    <vt:vector size="38" baseType="lpstr">
      <vt:lpstr>Budynki mieszkalne</vt:lpstr>
      <vt:lpstr>Bud. mieszk ADM</vt:lpstr>
      <vt:lpstr>Budynki użytkowe</vt:lpstr>
      <vt:lpstr>Budynki gospodarcze</vt:lpstr>
      <vt:lpstr>Garaże</vt:lpstr>
      <vt:lpstr>Samoistne - Budynki mieszkalne</vt:lpstr>
      <vt:lpstr>Samoistne - Budynki gospodarcze</vt:lpstr>
      <vt:lpstr>Samoistne - Garaże</vt:lpstr>
      <vt:lpstr>'Bud. mieszk ADM'!Obszar_wydruku</vt:lpstr>
      <vt:lpstr>'Budynki gospodarcze'!Obszar_wydruku</vt:lpstr>
      <vt:lpstr>'Budynki mieszkalne'!Obszar_wydruku</vt:lpstr>
      <vt:lpstr>'Budynki użytkowe'!Obszar_wydruku</vt:lpstr>
      <vt:lpstr>Garaże!Obszar_wydruku</vt:lpstr>
      <vt:lpstr>'Samoistne - Budynki gospodarcze'!Obszar_wydruku</vt:lpstr>
      <vt:lpstr>'Samoistne - Budynki mieszkalne'!Obszar_wydruku</vt:lpstr>
      <vt:lpstr>'Samoistne - Garaże'!Obszar_wydruku</vt:lpstr>
      <vt:lpstr>'Budynki gospodarcze'!Print_Area_0</vt:lpstr>
      <vt:lpstr>'Budynki mieszkalne'!Print_Area_0</vt:lpstr>
      <vt:lpstr>'Budynki użytkowe'!Print_Area_0</vt:lpstr>
      <vt:lpstr>Garaże!Print_Area_0</vt:lpstr>
      <vt:lpstr>'Samoistne - Budynki gospodarcze'!Print_Area_0</vt:lpstr>
      <vt:lpstr>'Samoistne - Budynki mieszkalne'!Print_Area_0</vt:lpstr>
      <vt:lpstr>'Samoistne - Garaże'!Print_Area_0</vt:lpstr>
      <vt:lpstr>'Budynki gospodarcze'!Print_Titles_0</vt:lpstr>
      <vt:lpstr>'Budynki mieszkalne'!Print_Titles_0</vt:lpstr>
      <vt:lpstr>'Budynki użytkowe'!Print_Titles_0</vt:lpstr>
      <vt:lpstr>Garaże!Print_Titles_0</vt:lpstr>
      <vt:lpstr>'Samoistne - Budynki gospodarcze'!Print_Titles_0</vt:lpstr>
      <vt:lpstr>'Samoistne - Budynki mieszkalne'!Print_Titles_0</vt:lpstr>
      <vt:lpstr>'Samoistne - Garaże'!Print_Titles_0</vt:lpstr>
      <vt:lpstr>'Bud. mieszk ADM'!Tytuły_wydruku</vt:lpstr>
      <vt:lpstr>'Budynki gospodarcze'!Tytuły_wydruku</vt:lpstr>
      <vt:lpstr>'Budynki mieszkalne'!Tytuły_wydruku</vt:lpstr>
      <vt:lpstr>'Budynki użytkowe'!Tytuły_wydruku</vt:lpstr>
      <vt:lpstr>Garaże!Tytuły_wydruku</vt:lpstr>
      <vt:lpstr>'Samoistne - Budynki gospodarcze'!Tytuły_wydruku</vt:lpstr>
      <vt:lpstr>'Samoistne - Budynki mieszkalne'!Tytuły_wydruku</vt:lpstr>
      <vt:lpstr>'Samoistne - Garaże'!Tytuły_wydruku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Kuźmicka</dc:creator>
  <cp:lastModifiedBy>Joanna Kuzmicka</cp:lastModifiedBy>
  <cp:revision>18</cp:revision>
  <cp:lastPrinted>2021-12-13T12:59:07Z</cp:lastPrinted>
  <dcterms:created xsi:type="dcterms:W3CDTF">2014-11-28T07:24:12Z</dcterms:created>
  <dcterms:modified xsi:type="dcterms:W3CDTF">2023-01-17T07:09:41Z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